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913"/>
  <workbookPr defaultThemeVersion="166925"/>
  <bookViews>
    <workbookView xWindow="0" yWindow="460" windowWidth="23380" windowHeight="25180" tabRatio="500" activeTab="0"/>
  </bookViews>
  <sheets>
    <sheet name="RETRIBUCIONES 2020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0">'RETRIBUCIONES 2020'!$A$1:$H$73</definedName>
  </definedNames>
  <calcPr calcId="191029"/>
  <extLst/>
</workbook>
</file>

<file path=xl/sharedStrings.xml><?xml version="1.0" encoding="utf-8"?>
<sst xmlns="http://schemas.openxmlformats.org/spreadsheetml/2006/main" count="290" uniqueCount="112">
  <si>
    <t>INMACULADA ESTHER DÍAZ OJEDA</t>
  </si>
  <si>
    <t>ISABEL GUERRA SEGURA</t>
  </si>
  <si>
    <t>C.P.E.E. LA CASITA</t>
  </si>
  <si>
    <t>Mª ÁNGELES GONZÁLEZ GONZÁLEZ</t>
  </si>
  <si>
    <t>JUANA VALENCIA SUÁREZ</t>
  </si>
  <si>
    <t>MÓNICA ARMAS ALEMÁN</t>
  </si>
  <si>
    <t>C. RUISEÑORES</t>
  </si>
  <si>
    <t>Mª REYES BENJUMEA MORENO</t>
  </si>
  <si>
    <t>Mª NAZARET SUÁREZ HERNÁNDEZ</t>
  </si>
  <si>
    <t>JOSÉ FRANCISCO MARRERO GUTIÉRREZ</t>
  </si>
  <si>
    <t>C. MARZAGÁN</t>
  </si>
  <si>
    <t>Mª AUXILIADORA DOMÍNGUEZ ALMELLONES</t>
  </si>
  <si>
    <t>LAURA ALEJANDRA ROMANO DE MOLINA</t>
  </si>
  <si>
    <t>MACARENA PEREIRA CANO</t>
  </si>
  <si>
    <t>LETICIA SOUZA CALERO</t>
  </si>
  <si>
    <t>ANA DOLORES BORREGUERO MORALES</t>
  </si>
  <si>
    <t>Mª LORETO MARTÍN SUÁREZ</t>
  </si>
  <si>
    <t>SARAY GARRÁN RAMOS</t>
  </si>
  <si>
    <t>REYES PERDOMO HERNÁNDEZ</t>
  </si>
  <si>
    <t>YÉSSICA MILAGROS LÓPEZ REYES</t>
  </si>
  <si>
    <t>Mª BLANCA VELAZQUEZ PERELLÓ</t>
  </si>
  <si>
    <t>CARMEN NIEVES HERNÁNDEZ PADILLA</t>
  </si>
  <si>
    <t>TERESA JESÚS RODRÍGUEZ DÍAZ</t>
  </si>
  <si>
    <t>MARTA ESTER RODRÍGUEZ SANTANA</t>
  </si>
  <si>
    <t>GESTIÓN TUTELAR</t>
  </si>
  <si>
    <t>AGRIPINA QUINTERO RAMOS</t>
  </si>
  <si>
    <t>ROSA DELIA SOSA ORAMAS</t>
  </si>
  <si>
    <t>JOSÉ JULIÁN RIVERO GONZÁLEZ</t>
  </si>
  <si>
    <t>YVONNE JUDITH GONZÁLEZ GALVÁN</t>
  </si>
  <si>
    <t>RAQUEL GUERRERO RODRÍGUEZ</t>
  </si>
  <si>
    <t>ANA LUISA GELADO CABALLERO</t>
  </si>
  <si>
    <t>ANTONIO MANUEL GARCÍA MENA</t>
  </si>
  <si>
    <t>ARMANDO DE LA CRUZ DÍAZ VALIDO</t>
  </si>
  <si>
    <t>VANESSA ELENA CIDONCHA FALCÓN</t>
  </si>
  <si>
    <t>ALIDA ROSA GARCÍA RODRÍGUEZ</t>
  </si>
  <si>
    <t>LORENA NUEZ VEGA</t>
  </si>
  <si>
    <t>MARIA JOSEFA MARTEL GODOY</t>
  </si>
  <si>
    <t>ROMINA CARDONA RODRÍGUEZ</t>
  </si>
  <si>
    <t>ZULEIMA CHECA LASSO</t>
  </si>
  <si>
    <t>MELISA FORTES MENDEZ</t>
  </si>
  <si>
    <t>MARI CARMEN RODRÍGUEZ QUINTANA</t>
  </si>
  <si>
    <t>NOELIA GONZÁLEZ GONZÁLEZ</t>
  </si>
  <si>
    <t>LIVIA RACZOVA HRUBECOVA</t>
  </si>
  <si>
    <t>BEATRIZ BETANCOR FLEITAS</t>
  </si>
  <si>
    <t>LAURA LUZARDO MARTÍN</t>
  </si>
  <si>
    <t>YULEIDYS ARAGÓN VEGA</t>
  </si>
  <si>
    <t>MARÍA ENCARNACIÓN SOSA GONZÁLEZ</t>
  </si>
  <si>
    <t>MARCOS SUÁREZ SANTANA</t>
  </si>
  <si>
    <t>ANA ROSA ROMERO LIMIÑANA</t>
  </si>
  <si>
    <t xml:space="preserve">SUSANA MARIA DE JUAN SOLA </t>
  </si>
  <si>
    <t>INMACULADA VANESA GARCIA DELGADO</t>
  </si>
  <si>
    <t>YURENA ORTIZ GARCIA</t>
  </si>
  <si>
    <t>GREGORIA BARRIOS GARCÍA</t>
  </si>
  <si>
    <t>RAUL ESTEBAN SERRANO</t>
  </si>
  <si>
    <t>NATALIA RIVERO GONZALEZ</t>
  </si>
  <si>
    <t>ESTHER BERMUDEZ DELISAU</t>
  </si>
  <si>
    <t>EDGAR GONZÁLEZ HERNÁNDEZ</t>
  </si>
  <si>
    <t>ELOINA SÁNCHEZ CASTRO</t>
  </si>
  <si>
    <t>YOLANDA REINA SAURET</t>
  </si>
  <si>
    <t>ROSA DELIA LORENZO ARBELO</t>
  </si>
  <si>
    <t>ZENEIDA BENÍTEZ SOCORRO</t>
  </si>
  <si>
    <t>JESÚS LÓPEZ PIÑAS</t>
  </si>
  <si>
    <t>Nº</t>
  </si>
  <si>
    <t>MARIA LUISA FALCON MAYOR</t>
  </si>
  <si>
    <t xml:space="preserve">MONICA FERNANDEZ GARCIA </t>
  </si>
  <si>
    <t>NAYRA AGUILAR AGUILAR</t>
  </si>
  <si>
    <t>PATRICIA LUZARDO MARTIN</t>
  </si>
  <si>
    <t>MARIA DE LA O.VIERA MEDINA</t>
  </si>
  <si>
    <t>YLENIA SANCHEZ MENDOZA</t>
  </si>
  <si>
    <t>ELVIRA SANCHEZ LOPEZ MANTARAS</t>
  </si>
  <si>
    <t>UNIDAD ATENCION TEMPRANA</t>
  </si>
  <si>
    <t>SARA DELIA ORTEGA SANCHEZ</t>
  </si>
  <si>
    <t>KIMBERLY GONZALEZ ARENCIBIA</t>
  </si>
  <si>
    <t>HECTOR MANUEL RAMOS HERRERA</t>
  </si>
  <si>
    <t>ATENCION SOCIOSANITARIA A PERSONAS INCAPACITADAS JUDICIALMENTE</t>
  </si>
  <si>
    <t>SONIA ALVAREZ MEDINA</t>
  </si>
  <si>
    <t>MARIA ELENA CABRERA GONZALEZ</t>
  </si>
  <si>
    <t>RAQUEL FABIOLA CASTILLO GARCIA</t>
  </si>
  <si>
    <t>TITULADO NIVEL 2</t>
  </si>
  <si>
    <t>TÉCNICO (ADMINISTRATIVA)</t>
  </si>
  <si>
    <t>FIJO</t>
  </si>
  <si>
    <t>EVENTUAL</t>
  </si>
  <si>
    <t>TITULADO NIVEL 3 (GERENTE)</t>
  </si>
  <si>
    <t>TITULADO NIVEL 3 (L.C. ECONÓMICAS Y EMPRESARIALES)</t>
  </si>
  <si>
    <t>TÉCNICO SUPERIOR NIVEL 1 (ADMINISTRATIVA)</t>
  </si>
  <si>
    <t>TÉCNICO SUPERIOR NIVEL 1 (T.S. INFORMÁTICO)</t>
  </si>
  <si>
    <t>PEDAGOGA (ORIENTADORA)</t>
  </si>
  <si>
    <t>PROFESORA EDUCACIÓN ESPECIAL</t>
  </si>
  <si>
    <t>PROFESORA EDUCACIÓN ESPECIAL (DIRECTORA)</t>
  </si>
  <si>
    <t>PROFESORA DE AUDICIÓN Y LENGUAJE</t>
  </si>
  <si>
    <t>TÉCNICO SUPERIOR EN INTEGRACIÓN SOCIAL (ADJUNTO DE TALLER)</t>
  </si>
  <si>
    <t>TITULADO NIVEL 2 (DIRECTORA / P. EDUCACIÓN ESPECIAL)</t>
  </si>
  <si>
    <t>TITULADO NIVEL 3 (L. PSICOLOGÍA)</t>
  </si>
  <si>
    <t>TITULADO NIVEL 2 (DIRECTORA / D. TRABAJADORA SOCIAL)</t>
  </si>
  <si>
    <t>TÉCNICO SUPERIOR NIVEL 1 (ANIMADORA SOCIOCULTURAL)</t>
  </si>
  <si>
    <t>TÉCNICO AUXILIAR (CONSERJE)</t>
  </si>
  <si>
    <t>TITULADO NIVEL 3 (L. DERECHO)</t>
  </si>
  <si>
    <t>TITULADO NIVEL 2 (D. EMPRESARIALES)</t>
  </si>
  <si>
    <t>TITULADO NIVEL 2 (D. TRABAJADORA SOCIAL)</t>
  </si>
  <si>
    <t>TITULADO NIVEL 2 (D. TRABAJADOR SOCIAL)</t>
  </si>
  <si>
    <t>TITUALDO NIVEL 3 (DIRECTORA / L. PEDAGOGÍA)</t>
  </si>
  <si>
    <t>TÉCNICO SUPERIOR NIVEL 1 (EDUCADORA)</t>
  </si>
  <si>
    <t>TITULADO NIVEL 3 (DIRECTOR / L. DERECHO)</t>
  </si>
  <si>
    <t>CATEGORÍA</t>
  </si>
  <si>
    <t>TIPO DE CONTRATO</t>
  </si>
  <si>
    <t>RETRIBUCIONES</t>
  </si>
  <si>
    <t>FUCAS</t>
  </si>
  <si>
    <t>C.P.E.E. CONCERTADO LA CASITA</t>
  </si>
  <si>
    <t>C.A. HERMANO PEDRO</t>
  </si>
  <si>
    <t>C.P.E.E. CONCERTADO LA CASITA Y GESTIÓN TUTELAR</t>
  </si>
  <si>
    <t>CENTRO O SERVICIO</t>
  </si>
  <si>
    <t>TOTAL 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</si>
</sst>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#,##0.00&quot; € &quot;;\-#,##0.00&quot; € &quot;;&quot; -&quot;#&quot; € &quot;;@\ "/>
    <numFmt numFmtId="166" formatCode="#,###.00"/>
    <numFmt numFmtId="167" formatCode="#,##0.00\ &quot;€&quot;"/>
  </numFmts>
  <fonts count="4"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/>
    <xf numFmtId="0" fontId="1" fillId="0" borderId="0" xfId="0" applyFont="1"/>
    <xf numFmtId="0" fontId="0" fillId="2" borderId="0" xfId="0" applyFont="1" applyFill="1"/>
    <xf numFmtId="0" fontId="0" fillId="0" borderId="0" xfId="0" applyFont="1"/>
    <xf numFmtId="0" fontId="0" fillId="0" borderId="0" xfId="0" applyFont="1" applyBorder="1"/>
    <xf numFmtId="3" fontId="3" fillId="0" borderId="0" xfId="20" applyNumberFormat="1" applyFont="1" applyBorder="1" applyAlignment="1" applyProtection="1">
      <alignment horizontal="center" vertical="center"/>
      <protection/>
    </xf>
    <xf numFmtId="14" fontId="0" fillId="0" borderId="0" xfId="20" applyNumberFormat="1" applyFont="1" applyBorder="1" applyAlignment="1" applyProtection="1">
      <alignment horizontal="center" vertical="center"/>
      <protection/>
    </xf>
    <xf numFmtId="4" fontId="0" fillId="2" borderId="0" xfId="0" applyNumberFormat="1" applyFont="1" applyFill="1"/>
    <xf numFmtId="14" fontId="0" fillId="0" borderId="0" xfId="0" applyNumberFormat="1" applyFont="1" applyAlignment="1">
      <alignment horizontal="center" vertical="center"/>
    </xf>
    <xf numFmtId="4" fontId="0" fillId="0" borderId="0" xfId="0" applyNumberFormat="1" applyFont="1"/>
    <xf numFmtId="4" fontId="0" fillId="0" borderId="0" xfId="20" applyNumberFormat="1" applyFont="1" applyBorder="1" applyAlignment="1" applyProtection="1">
      <alignment vertical="center"/>
      <protection/>
    </xf>
    <xf numFmtId="3" fontId="0" fillId="0" borderId="0" xfId="2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0" fillId="0" borderId="0" xfId="0" applyNumberFormat="1" applyFont="1" applyFill="1"/>
    <xf numFmtId="0" fontId="0" fillId="0" borderId="0" xfId="0" applyFont="1" applyFill="1"/>
    <xf numFmtId="0" fontId="0" fillId="3" borderId="0" xfId="0" applyFont="1" applyFill="1"/>
    <xf numFmtId="0" fontId="1" fillId="3" borderId="0" xfId="0" applyFont="1" applyFill="1"/>
    <xf numFmtId="0" fontId="0" fillId="0" borderId="0" xfId="0" applyFont="1" applyFill="1" applyBorder="1"/>
    <xf numFmtId="166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vertical="center"/>
    </xf>
    <xf numFmtId="3" fontId="3" fillId="0" borderId="0" xfId="20" applyNumberFormat="1" applyFont="1" applyFill="1" applyBorder="1" applyAlignment="1" applyProtection="1">
      <alignment horizontal="center" vertical="center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0" fillId="0" borderId="1" xfId="0" applyFont="1" applyFill="1" applyBorder="1" applyAlignment="1">
      <alignment horizontal="left" vertical="center"/>
    </xf>
    <xf numFmtId="3" fontId="0" fillId="0" borderId="1" xfId="20" applyNumberFormat="1" applyFont="1" applyFill="1" applyBorder="1" applyAlignment="1" applyProtection="1">
      <alignment horizontal="left" vertical="center"/>
      <protection/>
    </xf>
    <xf numFmtId="14" fontId="0" fillId="0" borderId="1" xfId="20" applyNumberFormat="1" applyFont="1" applyFill="1" applyBorder="1" applyAlignment="1" applyProtection="1">
      <alignment horizontal="left" vertical="center"/>
      <protection/>
    </xf>
    <xf numFmtId="3" fontId="3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>
      <alignment horizontal="left" vertical="center" wrapText="1"/>
    </xf>
    <xf numFmtId="14" fontId="0" fillId="0" borderId="2" xfId="20" applyNumberFormat="1" applyFont="1" applyFill="1" applyBorder="1" applyAlignment="1" applyProtection="1">
      <alignment horizontal="left" vertical="center"/>
      <protection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167" fontId="0" fillId="0" borderId="3" xfId="20" applyNumberFormat="1" applyFont="1" applyFill="1" applyBorder="1" applyAlignment="1" applyProtection="1">
      <alignment horizontal="right" vertical="center"/>
      <protection/>
    </xf>
    <xf numFmtId="167" fontId="0" fillId="0" borderId="4" xfId="20" applyNumberFormat="1" applyFont="1" applyFill="1" applyBorder="1" applyAlignment="1" applyProtection="1">
      <alignment horizontal="right" vertical="center"/>
      <protection/>
    </xf>
    <xf numFmtId="167" fontId="0" fillId="0" borderId="3" xfId="21" applyNumberFormat="1" applyFont="1" applyFill="1" applyBorder="1" applyAlignment="1" applyProtection="1">
      <alignment horizontal="right" vertical="center"/>
      <protection/>
    </xf>
    <xf numFmtId="167" fontId="0" fillId="0" borderId="3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167" fontId="2" fillId="5" borderId="1" xfId="0" applyNumberFormat="1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Normal 3" xfId="22"/>
    <cellStyle name="Normal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FUND.TUT.CAN.SAGR.FAMILIA%202020%20DICIEMBRE%20laura%2018.01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NOVIEMBRE%202020%20Laura%203.12.2020\UNIDAD%20ATENCION%20TEMPRANA%202020%20OCTUBRE%20laura%203.12.2020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UNIDAD%20ATENCION%20TEMPRANA%202020%20DICIEMBRE%20laura%2018.1.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NOVIEMBRE%202020%20Laura%203.12.2020\C.A.HERMANO%20PEDRO%202020%20NOVIEMBRE%20Laura%203.12.202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ATENCION%20SOCIOSANITARIA%20A%20PERSONAS%20INCAPACITADAS%20%20JUDICIALMENTE%202020%20DICIEMBE%20laura%2018.01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C.E.E.%20LA%20CASITA%202020%20DICIEMBRE%20laura%2018.01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C.A.HERMANO%20PEDRO%202020%20DICIEMBRE%20Laura%2018.01.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CENTRO%20RUISE&#209;ORES%202020%20DICIEMBRE%20laura%2018.01.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C.MARZAG&#193;N%202020%20DICIEMBRE%20laura%2018.1.202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DICIEMBRE%202020%20cuadrada%20Laura%2027.1.2021\GESTI&#211;N%20TUTELAR%202020%20DICIEMBRE%202020%20laura%2018.01.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SEPTIEMBRE%202020%20Laura%205.10.2020\GESTI&#211;N%20TUTELAR%202020%20SEPTIEMBRE%202020%20laura%201.10.202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OCTUBRE%202020%20Laura%2030.10.2020\C.E.E.%20LA%20CASITA%202020%20OCTUBRE%20laura%2030.10.2020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20%20ARCHIVO%20GENERAL\MASA%20SALARIAL\MASA%20SALARIAL%20OCTUBRE%202020%20Laura%2030.10.2020\GESTI&#211;N%20TUTELAR%202020%20OCTUBRE%202020%20laura%2030.10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LA"/>
      <sheetName val="Mª ANGELES"/>
      <sheetName val="JUANA"/>
      <sheetName val="BLANCA"/>
      <sheetName val="MARTA"/>
      <sheetName val="JESUS"/>
      <sheetName val="SUSANA MARIA"/>
      <sheetName val="INMACULADA VANESSA"/>
      <sheetName val="Hoja2"/>
    </sheetNames>
    <sheetDataSet>
      <sheetData sheetId="0">
        <row r="27">
          <cell r="B27">
            <v>24436.32</v>
          </cell>
          <cell r="AE27">
            <v>46561.95</v>
          </cell>
        </row>
      </sheetData>
      <sheetData sheetId="1">
        <row r="27">
          <cell r="B27">
            <v>18648.24</v>
          </cell>
          <cell r="AE27">
            <v>21620.43</v>
          </cell>
        </row>
      </sheetData>
      <sheetData sheetId="2">
        <row r="27">
          <cell r="B27">
            <v>17264.16</v>
          </cell>
          <cell r="AE27">
            <v>22336.06</v>
          </cell>
        </row>
      </sheetData>
      <sheetData sheetId="3">
        <row r="27">
          <cell r="B27">
            <v>19263.479999999996</v>
          </cell>
          <cell r="AE27">
            <v>24737.559999999998</v>
          </cell>
        </row>
      </sheetData>
      <sheetData sheetId="4">
        <row r="27">
          <cell r="B27">
            <v>24139.609999999997</v>
          </cell>
          <cell r="AE27">
            <v>26193.469999999998</v>
          </cell>
        </row>
      </sheetData>
      <sheetData sheetId="5">
        <row r="27">
          <cell r="B27">
            <v>6506.18</v>
          </cell>
          <cell r="AE27">
            <v>6554.05</v>
          </cell>
        </row>
      </sheetData>
      <sheetData sheetId="6">
        <row r="27">
          <cell r="B27">
            <v>12138.65</v>
          </cell>
          <cell r="AE27">
            <v>12212.270000000002</v>
          </cell>
        </row>
      </sheetData>
      <sheetData sheetId="7">
        <row r="27">
          <cell r="B27">
            <v>395.7</v>
          </cell>
          <cell r="AE27">
            <v>395.7</v>
          </cell>
        </row>
      </sheetData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LVIRA"/>
      <sheetName val="YLENIA"/>
      <sheetName val="SONIA"/>
    </sheetNames>
    <sheetDataSet>
      <sheetData sheetId="0"/>
      <sheetData sheetId="1">
        <row r="27">
          <cell r="B27">
            <v>2874.37</v>
          </cell>
          <cell r="AE27">
            <v>3837.88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LVIRA"/>
      <sheetName val="YLENIA"/>
      <sheetName val="SONIA"/>
    </sheetNames>
    <sheetDataSet>
      <sheetData sheetId="0">
        <row r="27">
          <cell r="B27">
            <v>6823.629999999999</v>
          </cell>
          <cell r="AE27">
            <v>6823.629999999999</v>
          </cell>
        </row>
      </sheetData>
      <sheetData sheetId="1"/>
      <sheetData sheetId="2">
        <row r="27">
          <cell r="B27">
            <v>3009.3500000000004</v>
          </cell>
          <cell r="AE27">
            <v>3280.6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RIA REYES"/>
      <sheetName val="NAZARET"/>
      <sheetName val="CARMEN NIEVES"/>
      <sheetName val="MARIA DE LA O,"/>
    </sheetNames>
    <sheetDataSet>
      <sheetData sheetId="0"/>
      <sheetData sheetId="1"/>
      <sheetData sheetId="2"/>
      <sheetData sheetId="3">
        <row r="27">
          <cell r="B27">
            <v>1124.5500000000002</v>
          </cell>
          <cell r="AE27">
            <v>1773.23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ARA DELIA"/>
      <sheetName val="KIMBERLY"/>
      <sheetName val="HECTOR"/>
    </sheetNames>
    <sheetDataSet>
      <sheetData sheetId="0">
        <row r="27">
          <cell r="B27">
            <v>4322.5</v>
          </cell>
          <cell r="AE27">
            <v>4690.08</v>
          </cell>
        </row>
      </sheetData>
      <sheetData sheetId="1">
        <row r="27">
          <cell r="B27">
            <v>4322.5</v>
          </cell>
          <cell r="AE27">
            <v>4796.110000000001</v>
          </cell>
        </row>
      </sheetData>
      <sheetData sheetId="2">
        <row r="27">
          <cell r="B27">
            <v>4322.5</v>
          </cell>
          <cell r="AE27">
            <v>4322.5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YES"/>
      <sheetName val="ISABEL"/>
      <sheetName val="LAURA"/>
      <sheetName val="MACARENA"/>
      <sheetName val="LETICIA"/>
      <sheetName val="ANA DOLORES"/>
      <sheetName val="Mª LORETO"/>
      <sheetName val="VANESSA"/>
      <sheetName val="ALIDA"/>
      <sheetName val="LORENA NUEZ VEGA"/>
      <sheetName val="RAQUEL"/>
      <sheetName val="SARAY"/>
      <sheetName val="TERESA"/>
      <sheetName val="YESSICA"/>
      <sheetName val="NOELIA"/>
      <sheetName val="ANA ROSA "/>
      <sheetName val="ESTHER  "/>
      <sheetName val="RAQUEL FABIOLA "/>
      <sheetName val="Hoja1"/>
      <sheetName val="Hoja3"/>
      <sheetName val="Hoja2"/>
    </sheetNames>
    <sheetDataSet>
      <sheetData sheetId="0">
        <row r="27">
          <cell r="B27">
            <v>22773.839999999993</v>
          </cell>
          <cell r="AE27">
            <v>35032.38</v>
          </cell>
        </row>
      </sheetData>
      <sheetData sheetId="1">
        <row r="27">
          <cell r="B27">
            <v>28253.619999999995</v>
          </cell>
          <cell r="AE27">
            <v>47136.3</v>
          </cell>
        </row>
      </sheetData>
      <sheetData sheetId="2">
        <row r="27">
          <cell r="B27">
            <v>8733.52</v>
          </cell>
          <cell r="AE27">
            <v>13380.839999999998</v>
          </cell>
        </row>
      </sheetData>
      <sheetData sheetId="3">
        <row r="27">
          <cell r="B27">
            <v>24050.549999999996</v>
          </cell>
          <cell r="AE27">
            <v>30844.48</v>
          </cell>
        </row>
      </sheetData>
      <sheetData sheetId="4">
        <row r="27">
          <cell r="B27">
            <v>22773.839999999993</v>
          </cell>
          <cell r="AE27">
            <v>30844.500000000004</v>
          </cell>
        </row>
      </sheetData>
      <sheetData sheetId="5">
        <row r="27">
          <cell r="B27">
            <v>22773.839999999993</v>
          </cell>
          <cell r="AE27">
            <v>30844.500000000004</v>
          </cell>
        </row>
      </sheetData>
      <sheetData sheetId="6">
        <row r="27">
          <cell r="B27">
            <v>22773.839999999993</v>
          </cell>
          <cell r="AE27">
            <v>30844.500000000004</v>
          </cell>
        </row>
      </sheetData>
      <sheetData sheetId="7">
        <row r="27">
          <cell r="B27">
            <v>24073.399999999998</v>
          </cell>
          <cell r="AE27">
            <v>29737.659999999996</v>
          </cell>
        </row>
      </sheetData>
      <sheetData sheetId="8">
        <row r="27">
          <cell r="B27">
            <v>22773.839999999993</v>
          </cell>
          <cell r="AE27">
            <v>29358.96</v>
          </cell>
        </row>
      </sheetData>
      <sheetData sheetId="9">
        <row r="27">
          <cell r="B27">
            <v>22773.839999999993</v>
          </cell>
          <cell r="AE27">
            <v>29845.11</v>
          </cell>
        </row>
      </sheetData>
      <sheetData sheetId="10">
        <row r="27">
          <cell r="B27">
            <v>21425.089999999997</v>
          </cell>
          <cell r="AE27">
            <v>29573.360000000004</v>
          </cell>
        </row>
      </sheetData>
      <sheetData sheetId="11">
        <row r="27">
          <cell r="B27">
            <v>21779.68999999999</v>
          </cell>
          <cell r="AE27">
            <v>32367.129999999997</v>
          </cell>
        </row>
      </sheetData>
      <sheetData sheetId="12">
        <row r="27">
          <cell r="B27">
            <v>21786.11999999999</v>
          </cell>
          <cell r="AE27">
            <v>32036.62</v>
          </cell>
        </row>
      </sheetData>
      <sheetData sheetId="13">
        <row r="27">
          <cell r="B27">
            <v>17223.83</v>
          </cell>
          <cell r="AE27">
            <v>22334.73</v>
          </cell>
        </row>
      </sheetData>
      <sheetData sheetId="14">
        <row r="27">
          <cell r="B27">
            <v>15784.73</v>
          </cell>
          <cell r="AE27">
            <v>24334.219999999998</v>
          </cell>
        </row>
      </sheetData>
      <sheetData sheetId="15"/>
      <sheetData sheetId="16"/>
      <sheetData sheetId="17">
        <row r="27">
          <cell r="B27">
            <v>2937.3599999999997</v>
          </cell>
          <cell r="AE27">
            <v>2937.3599999999997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IA REYES"/>
      <sheetName val="NAZARET"/>
      <sheetName val="CARMEN NIEVES"/>
      <sheetName val="MARIA DE LA O,"/>
    </sheetNames>
    <sheetDataSet>
      <sheetData sheetId="0">
        <row r="27">
          <cell r="B27">
            <v>25053.91</v>
          </cell>
          <cell r="AE27">
            <v>38148.11000000001</v>
          </cell>
        </row>
      </sheetData>
      <sheetData sheetId="1">
        <row r="27">
          <cell r="B27">
            <v>17723.48</v>
          </cell>
          <cell r="AE27">
            <v>26705.320000000003</v>
          </cell>
        </row>
      </sheetData>
      <sheetData sheetId="2">
        <row r="27">
          <cell r="B27">
            <v>13822.199999999997</v>
          </cell>
          <cell r="AE27">
            <v>15542.310000000005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ICA"/>
      <sheetName val="ROMINA"/>
    </sheetNames>
    <sheetDataSet>
      <sheetData sheetId="0">
        <row r="27">
          <cell r="B27">
            <v>18333.239999999998</v>
          </cell>
          <cell r="AE27">
            <v>28977.569999999992</v>
          </cell>
        </row>
      </sheetData>
      <sheetData sheetId="1">
        <row r="27">
          <cell r="B27">
            <v>24435.42</v>
          </cell>
          <cell r="AE27">
            <v>25554.83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ª AUXILIADORA"/>
      <sheetName val="ROSA DELIA"/>
      <sheetName val="FRANCISCO"/>
    </sheetNames>
    <sheetDataSet>
      <sheetData sheetId="0">
        <row r="27">
          <cell r="B27">
            <v>18529.23</v>
          </cell>
          <cell r="AE27">
            <v>27396.53</v>
          </cell>
        </row>
      </sheetData>
      <sheetData sheetId="1">
        <row r="27">
          <cell r="B27">
            <v>16925.42</v>
          </cell>
          <cell r="AE27">
            <v>17820.04</v>
          </cell>
        </row>
      </sheetData>
      <sheetData sheetId="2">
        <row r="27">
          <cell r="B27">
            <v>12810.52</v>
          </cell>
          <cell r="AE27">
            <v>14502.159999999998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LIÁN"/>
      <sheetName val="AGRIPINA"/>
      <sheetName val="ANA LUISA"/>
      <sheetName val="YVONNE"/>
      <sheetName val="ANTONIO MANUEL"/>
      <sheetName val="ARMANDO DE LA CRUZ"/>
      <sheetName val="ZULEIMA"/>
      <sheetName val="Mª JOSEFA"/>
      <sheetName val="MELISA"/>
      <sheetName val="MARI CARMEN"/>
      <sheetName val="LIVIA"/>
      <sheetName val="BEATRIZ"/>
      <sheetName val="LAURA"/>
      <sheetName val="YOLANDA"/>
      <sheetName val="ZENEIDA"/>
      <sheetName val="YULEIDYS"/>
      <sheetName val="MARIA ENCARNACIÓN"/>
      <sheetName val="ROSA DELIA"/>
      <sheetName val="MARCOS "/>
      <sheetName val="YURENA"/>
      <sheetName val="GREGORIA"/>
      <sheetName val="RAUL"/>
      <sheetName val="NATALIA"/>
      <sheetName val="EDGAR"/>
      <sheetName val="ELOINA"/>
      <sheetName val="MARIA LUISA"/>
      <sheetName val="ANA ROSA"/>
      <sheetName val="MONICA "/>
      <sheetName val="PATRICIA"/>
      <sheetName val="NAIRA "/>
      <sheetName val="MARIA ELENA"/>
      <sheetName val="Hoja1"/>
      <sheetName val="Hoja7"/>
      <sheetName val="Hoja6"/>
    </sheetNames>
    <sheetDataSet>
      <sheetData sheetId="0">
        <row r="27">
          <cell r="B27">
            <v>24435.42</v>
          </cell>
          <cell r="AE27">
            <v>31103.59</v>
          </cell>
        </row>
      </sheetData>
      <sheetData sheetId="1">
        <row r="27">
          <cell r="B27">
            <v>13821.659999999996</v>
          </cell>
          <cell r="AE27">
            <v>14518.459999999995</v>
          </cell>
        </row>
      </sheetData>
      <sheetData sheetId="2">
        <row r="27">
          <cell r="B27">
            <v>24435.42</v>
          </cell>
          <cell r="AE27">
            <v>26295.899999999998</v>
          </cell>
        </row>
      </sheetData>
      <sheetData sheetId="3">
        <row r="27">
          <cell r="B27">
            <v>18332.52</v>
          </cell>
          <cell r="AE27">
            <v>24957.51</v>
          </cell>
        </row>
      </sheetData>
      <sheetData sheetId="4">
        <row r="27">
          <cell r="B27">
            <v>18332.52</v>
          </cell>
          <cell r="AE27">
            <v>19727.399999999998</v>
          </cell>
        </row>
      </sheetData>
      <sheetData sheetId="5">
        <row r="27">
          <cell r="B27">
            <v>18332.52</v>
          </cell>
          <cell r="AE27">
            <v>19688.12</v>
          </cell>
        </row>
      </sheetData>
      <sheetData sheetId="6">
        <row r="27">
          <cell r="B27">
            <v>18332.46</v>
          </cell>
          <cell r="AE27">
            <v>21924.010000000002</v>
          </cell>
        </row>
      </sheetData>
      <sheetData sheetId="7">
        <row r="27">
          <cell r="B27">
            <v>13821.659999999996</v>
          </cell>
          <cell r="AE27">
            <v>14458.459999999995</v>
          </cell>
        </row>
      </sheetData>
      <sheetData sheetId="8">
        <row r="27">
          <cell r="B27">
            <v>24435.42</v>
          </cell>
          <cell r="AE27">
            <v>26109.21</v>
          </cell>
        </row>
      </sheetData>
      <sheetData sheetId="9">
        <row r="27">
          <cell r="B27">
            <v>13821.659999999996</v>
          </cell>
          <cell r="AE27">
            <v>15934.909999999996</v>
          </cell>
        </row>
      </sheetData>
      <sheetData sheetId="10">
        <row r="27">
          <cell r="B27">
            <v>18886</v>
          </cell>
          <cell r="AE27">
            <v>21494.52</v>
          </cell>
        </row>
      </sheetData>
      <sheetData sheetId="11">
        <row r="27">
          <cell r="B27">
            <v>10801.73</v>
          </cell>
          <cell r="AE27">
            <v>13598.98</v>
          </cell>
        </row>
      </sheetData>
      <sheetData sheetId="12">
        <row r="27">
          <cell r="B27">
            <v>18834.28</v>
          </cell>
          <cell r="AE27">
            <v>18940.68</v>
          </cell>
        </row>
      </sheetData>
      <sheetData sheetId="13">
        <row r="27">
          <cell r="B27">
            <v>14542.080000000002</v>
          </cell>
          <cell r="AE27">
            <v>16780.93</v>
          </cell>
        </row>
      </sheetData>
      <sheetData sheetId="14">
        <row r="27">
          <cell r="B27">
            <v>14231.300000000001</v>
          </cell>
          <cell r="AE27">
            <v>16060.1</v>
          </cell>
        </row>
      </sheetData>
      <sheetData sheetId="15">
        <row r="27">
          <cell r="B27">
            <v>18649.559999999998</v>
          </cell>
          <cell r="AE27">
            <v>21980.979999999996</v>
          </cell>
        </row>
      </sheetData>
      <sheetData sheetId="16">
        <row r="27">
          <cell r="B27">
            <v>18583.059999999998</v>
          </cell>
          <cell r="AE27">
            <v>21824.949999999993</v>
          </cell>
        </row>
      </sheetData>
      <sheetData sheetId="17"/>
      <sheetData sheetId="18">
        <row r="27">
          <cell r="B27">
            <v>24315.28</v>
          </cell>
          <cell r="AE27">
            <v>24796.52</v>
          </cell>
        </row>
      </sheetData>
      <sheetData sheetId="19"/>
      <sheetData sheetId="20"/>
      <sheetData sheetId="21"/>
      <sheetData sheetId="22">
        <row r="27">
          <cell r="B27">
            <v>17900.769999999997</v>
          </cell>
          <cell r="AE27">
            <v>21656.01</v>
          </cell>
        </row>
      </sheetData>
      <sheetData sheetId="23"/>
      <sheetData sheetId="24">
        <row r="27">
          <cell r="B27">
            <v>10863.1</v>
          </cell>
          <cell r="AE27">
            <v>10922.67</v>
          </cell>
        </row>
      </sheetData>
      <sheetData sheetId="25">
        <row r="27">
          <cell r="B27">
            <v>11330.710000000001</v>
          </cell>
          <cell r="AE27">
            <v>12853.04</v>
          </cell>
        </row>
      </sheetData>
      <sheetData sheetId="26">
        <row r="27">
          <cell r="B27">
            <v>2439.6899999999996</v>
          </cell>
        </row>
      </sheetData>
      <sheetData sheetId="27">
        <row r="27">
          <cell r="B27">
            <v>1330</v>
          </cell>
          <cell r="AE27">
            <v>1797.94</v>
          </cell>
        </row>
      </sheetData>
      <sheetData sheetId="28">
        <row r="27">
          <cell r="B27">
            <v>9608.15</v>
          </cell>
          <cell r="AE27">
            <v>9608.15</v>
          </cell>
        </row>
      </sheetData>
      <sheetData sheetId="29">
        <row r="27">
          <cell r="B27">
            <v>9660.820000000002</v>
          </cell>
          <cell r="AE27">
            <v>11148.25</v>
          </cell>
        </row>
      </sheetData>
      <sheetData sheetId="30">
        <row r="27">
          <cell r="B27">
            <v>3037.2799999999997</v>
          </cell>
          <cell r="AE27">
            <v>4081.44</v>
          </cell>
        </row>
      </sheetData>
      <sheetData sheetId="31"/>
      <sheetData sheetId="32"/>
      <sheetData sheetId="3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ULIÁN"/>
      <sheetName val="AGRIPINA"/>
      <sheetName val="ANA LUISA"/>
      <sheetName val="YVONNE"/>
      <sheetName val="ANTONIO MANUEL"/>
      <sheetName val="ARMANDO DE LA CRUZ"/>
      <sheetName val="ZULEIMA"/>
      <sheetName val="Mª JOSEFA"/>
      <sheetName val="MELISA"/>
      <sheetName val="MARI CARMEN"/>
      <sheetName val="LIVIA"/>
      <sheetName val="BEATRIZ"/>
      <sheetName val="LAURA"/>
      <sheetName val="YOLANDA"/>
      <sheetName val="ZENEIDA"/>
      <sheetName val="YULEIDYS"/>
      <sheetName val="MARIA ENCARNACIÓN"/>
      <sheetName val="ROSA DELIA"/>
      <sheetName val="MARCOS "/>
      <sheetName val="YURENA"/>
      <sheetName val="GREGORIA"/>
      <sheetName val="RAUL"/>
      <sheetName val="NATALIA"/>
      <sheetName val="EDGAR"/>
      <sheetName val="ELOINA"/>
      <sheetName val="MARIA LUISA"/>
      <sheetName val="ANA ROSA"/>
      <sheetName val="MONICA "/>
      <sheetName val="PATRICIA"/>
      <sheetName val="NAIRA "/>
      <sheetName val="Hoja1"/>
      <sheetName val="Hoja7"/>
      <sheetName val="Hoj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7">
          <cell r="B27">
            <v>44.33</v>
          </cell>
          <cell r="AE27">
            <v>55.79</v>
          </cell>
        </row>
      </sheetData>
      <sheetData sheetId="20">
        <row r="27">
          <cell r="B27">
            <v>354.67</v>
          </cell>
          <cell r="AE27">
            <v>655.72</v>
          </cell>
        </row>
      </sheetData>
      <sheetData sheetId="21">
        <row r="27">
          <cell r="B27">
            <v>2577.54</v>
          </cell>
          <cell r="AE27">
            <v>3739.95</v>
          </cell>
        </row>
      </sheetData>
      <sheetData sheetId="22"/>
      <sheetData sheetId="23">
        <row r="27">
          <cell r="B27">
            <v>3990</v>
          </cell>
          <cell r="AE27">
            <v>5585.96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YES"/>
      <sheetName val="ISABEL"/>
      <sheetName val="LAURA"/>
      <sheetName val="MACARENA"/>
      <sheetName val="LETICIA"/>
      <sheetName val="ANA DOLORES"/>
      <sheetName val="Mª LORETO"/>
      <sheetName val="VANESSA"/>
      <sheetName val="ALIDA"/>
      <sheetName val="LORENA NUEZ VEGA"/>
      <sheetName val="RAQUEL"/>
      <sheetName val="SARAY"/>
      <sheetName val="TERESA"/>
      <sheetName val="YESSICA"/>
      <sheetName val="NOELIA"/>
      <sheetName val="ANA ROSA "/>
      <sheetName val="ESTHER  "/>
      <sheetName val="Hoja1"/>
      <sheetName val="Hoja3"/>
      <sheetName val="Hoja2"/>
    </sheetNames>
    <sheetDataSet>
      <sheetData sheetId="0">
        <row r="27">
          <cell r="B27">
            <v>18024.809999999998</v>
          </cell>
        </row>
      </sheetData>
      <sheetData sheetId="1">
        <row r="27">
          <cell r="B27">
            <v>20925.719999999998</v>
          </cell>
        </row>
      </sheetData>
      <sheetData sheetId="2">
        <row r="27">
          <cell r="B27">
            <v>5039.83</v>
          </cell>
        </row>
      </sheetData>
      <sheetData sheetId="3">
        <row r="27">
          <cell r="B27">
            <v>19301.52</v>
          </cell>
        </row>
      </sheetData>
      <sheetData sheetId="4">
        <row r="27">
          <cell r="B27">
            <v>18024.809999999998</v>
          </cell>
        </row>
      </sheetData>
      <sheetData sheetId="5">
        <row r="27">
          <cell r="B27">
            <v>18024.809999999998</v>
          </cell>
        </row>
      </sheetData>
      <sheetData sheetId="6">
        <row r="27">
          <cell r="B27">
            <v>19607.819999999996</v>
          </cell>
        </row>
      </sheetData>
      <sheetData sheetId="7">
        <row r="27">
          <cell r="B27">
            <v>18205.79</v>
          </cell>
        </row>
      </sheetData>
      <sheetData sheetId="8">
        <row r="27">
          <cell r="B27">
            <v>18024.809999999998</v>
          </cell>
        </row>
      </sheetData>
      <sheetData sheetId="9">
        <row r="27">
          <cell r="B27">
            <v>18024.809999999998</v>
          </cell>
        </row>
      </sheetData>
      <sheetData sheetId="10">
        <row r="27">
          <cell r="B27">
            <v>16676.06</v>
          </cell>
        </row>
      </sheetData>
      <sheetData sheetId="11">
        <row r="27">
          <cell r="B27">
            <v>17030.659999999996</v>
          </cell>
        </row>
      </sheetData>
      <sheetData sheetId="12">
        <row r="27">
          <cell r="B27">
            <v>17037.089999999997</v>
          </cell>
        </row>
      </sheetData>
      <sheetData sheetId="13">
        <row r="27">
          <cell r="B27">
            <v>13475.33</v>
          </cell>
        </row>
      </sheetData>
      <sheetData sheetId="14">
        <row r="27">
          <cell r="B27">
            <v>12036.23</v>
          </cell>
        </row>
      </sheetData>
      <sheetData sheetId="15">
        <row r="27">
          <cell r="B27">
            <v>297</v>
          </cell>
        </row>
      </sheetData>
      <sheetData sheetId="16">
        <row r="27">
          <cell r="B27">
            <v>9987.68</v>
          </cell>
          <cell r="AE27">
            <v>11891.119999999999</v>
          </cell>
        </row>
      </sheetData>
      <sheetData sheetId="17"/>
      <sheetData sheetId="18"/>
      <sheetData sheetId="1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IÁN"/>
      <sheetName val="AGRIPINA"/>
      <sheetName val="ANA LUISA"/>
      <sheetName val="YVONNE"/>
      <sheetName val="ANTONIO MANUEL"/>
      <sheetName val="ARMANDO DE LA CRUZ"/>
      <sheetName val="ZULEIMA"/>
      <sheetName val="Mª JOSEFA"/>
      <sheetName val="MELISA"/>
      <sheetName val="MARI CARMEN"/>
      <sheetName val="LIVIA"/>
      <sheetName val="BEATRIZ"/>
      <sheetName val="LAURA"/>
      <sheetName val="YOLANDA"/>
      <sheetName val="ZENEIDA"/>
      <sheetName val="YULEIDYS"/>
      <sheetName val="MARIA ENCARNACIÓN"/>
      <sheetName val="ROSA DELIA"/>
      <sheetName val="MARCOS "/>
      <sheetName val="YURENA"/>
      <sheetName val="GREGORIA"/>
      <sheetName val="RAUL"/>
      <sheetName val="NATALIA"/>
      <sheetName val="EDGAR"/>
      <sheetName val="ELOINA"/>
      <sheetName val="MARIA LUISA"/>
      <sheetName val="ANA ROSA"/>
      <sheetName val="MONICA "/>
      <sheetName val="PATRICIA"/>
      <sheetName val="NAIRA "/>
      <sheetName val="MARIA ELENA"/>
      <sheetName val="Hoja1"/>
      <sheetName val="Hoja7"/>
      <sheetName val="Hoja6"/>
    </sheetNames>
    <sheetDataSet>
      <sheetData sheetId="0">
        <row r="27">
          <cell r="B27">
            <v>19080.42</v>
          </cell>
        </row>
      </sheetData>
      <sheetData sheetId="1">
        <row r="27">
          <cell r="B27">
            <v>10792.259999999998</v>
          </cell>
        </row>
      </sheetData>
      <sheetData sheetId="2">
        <row r="27">
          <cell r="B27">
            <v>19080.42</v>
          </cell>
        </row>
      </sheetData>
      <sheetData sheetId="3">
        <row r="27">
          <cell r="B27">
            <v>14262.720000000001</v>
          </cell>
        </row>
      </sheetData>
      <sheetData sheetId="4">
        <row r="27">
          <cell r="B27">
            <v>14262.720000000001</v>
          </cell>
        </row>
      </sheetData>
      <sheetData sheetId="5">
        <row r="27">
          <cell r="B27">
            <v>14262.720000000001</v>
          </cell>
        </row>
      </sheetData>
      <sheetData sheetId="6">
        <row r="27">
          <cell r="B27">
            <v>14262.660000000002</v>
          </cell>
        </row>
      </sheetData>
      <sheetData sheetId="7">
        <row r="27">
          <cell r="B27">
            <v>10792.259999999998</v>
          </cell>
        </row>
      </sheetData>
      <sheetData sheetId="8">
        <row r="27">
          <cell r="B27">
            <v>19080.42</v>
          </cell>
        </row>
      </sheetData>
      <sheetData sheetId="9">
        <row r="27">
          <cell r="B27">
            <v>10792.259999999998</v>
          </cell>
        </row>
      </sheetData>
      <sheetData sheetId="10">
        <row r="27">
          <cell r="B27">
            <v>14816.2</v>
          </cell>
        </row>
      </sheetData>
      <sheetData sheetId="11">
        <row r="27">
          <cell r="B27">
            <v>10801.73</v>
          </cell>
        </row>
      </sheetData>
      <sheetData sheetId="12">
        <row r="27">
          <cell r="B27">
            <v>14764.480000000001</v>
          </cell>
        </row>
      </sheetData>
      <sheetData sheetId="13">
        <row r="27">
          <cell r="B27">
            <v>10736.060000000001</v>
          </cell>
        </row>
      </sheetData>
      <sheetData sheetId="14">
        <row r="27">
          <cell r="B27">
            <v>10447.890000000001</v>
          </cell>
        </row>
      </sheetData>
      <sheetData sheetId="15">
        <row r="27">
          <cell r="B27">
            <v>14579.76</v>
          </cell>
        </row>
      </sheetData>
      <sheetData sheetId="16">
        <row r="27">
          <cell r="B27">
            <v>14513.26</v>
          </cell>
        </row>
      </sheetData>
      <sheetData sheetId="17">
        <row r="27">
          <cell r="B27">
            <v>1906.33</v>
          </cell>
          <cell r="AE27">
            <v>2688.3999999999996</v>
          </cell>
        </row>
      </sheetData>
      <sheetData sheetId="18">
        <row r="27">
          <cell r="B27">
            <v>18960.28</v>
          </cell>
        </row>
      </sheetData>
      <sheetData sheetId="19"/>
      <sheetData sheetId="20"/>
      <sheetData sheetId="21"/>
      <sheetData sheetId="22">
        <row r="27">
          <cell r="B27">
            <v>13641.399999999998</v>
          </cell>
        </row>
      </sheetData>
      <sheetData sheetId="23"/>
      <sheetData sheetId="24">
        <row r="27">
          <cell r="B27">
            <v>8027.250000000001</v>
          </cell>
        </row>
      </sheetData>
      <sheetData sheetId="25">
        <row r="27">
          <cell r="B27">
            <v>7758.33</v>
          </cell>
        </row>
      </sheetData>
      <sheetData sheetId="26">
        <row r="27">
          <cell r="B27">
            <v>234.96</v>
          </cell>
        </row>
      </sheetData>
      <sheetData sheetId="27"/>
      <sheetData sheetId="28">
        <row r="27">
          <cell r="B27">
            <v>6160.119999999999</v>
          </cell>
        </row>
      </sheetData>
      <sheetData sheetId="29">
        <row r="27">
          <cell r="B27">
            <v>6209.030000000001</v>
          </cell>
        </row>
      </sheetData>
      <sheetData sheetId="30">
        <row r="27">
          <cell r="B27">
            <v>90.44</v>
          </cell>
        </row>
      </sheetData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314"/>
  <sheetViews>
    <sheetView tabSelected="1" view="pageBreakPreview" zoomScale="60" workbookViewId="0" topLeftCell="A1">
      <selection activeCell="G59" sqref="G59"/>
    </sheetView>
  </sheetViews>
  <sheetFormatPr defaultColWidth="9.140625" defaultRowHeight="12.75"/>
  <cols>
    <col min="1" max="1" width="2.8515625" style="3" customWidth="1"/>
    <col min="2" max="2" width="6.00390625" style="3" customWidth="1"/>
    <col min="3" max="3" width="65.8515625" style="3" customWidth="1"/>
    <col min="4" max="4" width="14.7109375" style="3" customWidth="1"/>
    <col min="5" max="5" width="12.421875" style="3" hidden="1" customWidth="1"/>
    <col min="6" max="6" width="17.140625" style="2" customWidth="1"/>
    <col min="7" max="7" width="71.00390625" style="16" customWidth="1"/>
    <col min="8" max="8" width="43.8515625" style="16" hidden="1" customWidth="1"/>
    <col min="10" max="993" width="9.140625" style="3" customWidth="1"/>
    <col min="994" max="16384" width="9.140625" style="3" customWidth="1"/>
  </cols>
  <sheetData>
    <row r="1" spans="2:9" ht="28">
      <c r="B1" s="23" t="s">
        <v>62</v>
      </c>
      <c r="C1" s="23" t="s">
        <v>103</v>
      </c>
      <c r="D1" s="23" t="s">
        <v>104</v>
      </c>
      <c r="E1" s="24"/>
      <c r="F1" s="25" t="s">
        <v>105</v>
      </c>
      <c r="G1" s="25" t="s">
        <v>110</v>
      </c>
      <c r="H1" s="26"/>
      <c r="I1" s="27"/>
    </row>
    <row r="2" spans="2:8" ht="12.75">
      <c r="B2" s="35">
        <v>1</v>
      </c>
      <c r="C2" s="28" t="s">
        <v>82</v>
      </c>
      <c r="D2" s="29" t="s">
        <v>80</v>
      </c>
      <c r="E2" s="30">
        <v>35635</v>
      </c>
      <c r="F2" s="36">
        <f>'[1]LULA'!AE27</f>
        <v>46561.95</v>
      </c>
      <c r="G2" s="28" t="s">
        <v>106</v>
      </c>
      <c r="H2" s="15" t="s">
        <v>0</v>
      </c>
    </row>
    <row r="3" spans="2:8" ht="12.75">
      <c r="B3" s="35">
        <f aca="true" t="shared" si="0" ref="B3:B34">B2+1</f>
        <v>2</v>
      </c>
      <c r="C3" s="28" t="s">
        <v>86</v>
      </c>
      <c r="D3" s="29" t="s">
        <v>80</v>
      </c>
      <c r="E3" s="30">
        <v>35947</v>
      </c>
      <c r="F3" s="36">
        <f>'[2]ISABEL'!AE27</f>
        <v>47136.3</v>
      </c>
      <c r="G3" s="28" t="s">
        <v>107</v>
      </c>
      <c r="H3" s="15" t="s">
        <v>1</v>
      </c>
    </row>
    <row r="4" spans="2:8" ht="12.75">
      <c r="B4" s="35">
        <f t="shared" si="0"/>
        <v>3</v>
      </c>
      <c r="C4" s="28" t="s">
        <v>84</v>
      </c>
      <c r="D4" s="29" t="s">
        <v>80</v>
      </c>
      <c r="E4" s="30">
        <v>36055</v>
      </c>
      <c r="F4" s="36">
        <f>'[1]Mª ANGELES'!AE27</f>
        <v>21620.43</v>
      </c>
      <c r="G4" s="28" t="s">
        <v>106</v>
      </c>
      <c r="H4" s="15" t="s">
        <v>3</v>
      </c>
    </row>
    <row r="5" spans="2:8" ht="12.75">
      <c r="B5" s="35">
        <f t="shared" si="0"/>
        <v>4</v>
      </c>
      <c r="C5" s="28" t="s">
        <v>84</v>
      </c>
      <c r="D5" s="29" t="s">
        <v>80</v>
      </c>
      <c r="E5" s="30">
        <v>36069</v>
      </c>
      <c r="F5" s="36">
        <f>'[1]JUANA'!AE27</f>
        <v>22336.06</v>
      </c>
      <c r="G5" s="28" t="s">
        <v>106</v>
      </c>
      <c r="H5" s="15" t="s">
        <v>4</v>
      </c>
    </row>
    <row r="6" spans="2:8" ht="12.75">
      <c r="B6" s="35">
        <f t="shared" si="0"/>
        <v>5</v>
      </c>
      <c r="C6" s="28" t="s">
        <v>100</v>
      </c>
      <c r="D6" s="29" t="s">
        <v>80</v>
      </c>
      <c r="E6" s="30">
        <v>37239</v>
      </c>
      <c r="F6" s="36">
        <f>'[3]MARIA REYES'!AE27</f>
        <v>38148.11000000001</v>
      </c>
      <c r="G6" s="28" t="s">
        <v>108</v>
      </c>
      <c r="H6" s="15" t="s">
        <v>7</v>
      </c>
    </row>
    <row r="7" spans="2:8" ht="12.75">
      <c r="B7" s="35">
        <f t="shared" si="0"/>
        <v>6</v>
      </c>
      <c r="C7" s="28" t="s">
        <v>91</v>
      </c>
      <c r="D7" s="29" t="s">
        <v>80</v>
      </c>
      <c r="E7" s="30">
        <v>37578</v>
      </c>
      <c r="F7" s="36">
        <f>'[4]MONICA'!AE27</f>
        <v>28977.569999999992</v>
      </c>
      <c r="G7" s="28" t="s">
        <v>6</v>
      </c>
      <c r="H7" s="15" t="s">
        <v>5</v>
      </c>
    </row>
    <row r="8" spans="2:8" ht="12.75">
      <c r="B8" s="35">
        <f t="shared" si="0"/>
        <v>7</v>
      </c>
      <c r="C8" s="28" t="s">
        <v>101</v>
      </c>
      <c r="D8" s="29" t="s">
        <v>80</v>
      </c>
      <c r="E8" s="30">
        <v>37988</v>
      </c>
      <c r="F8" s="36">
        <f>'[3]NAZARET'!AE27</f>
        <v>26705.320000000003</v>
      </c>
      <c r="G8" s="28" t="s">
        <v>108</v>
      </c>
      <c r="H8" s="15" t="s">
        <v>8</v>
      </c>
    </row>
    <row r="9" spans="2:8" ht="12.75">
      <c r="B9" s="35">
        <f t="shared" si="0"/>
        <v>8</v>
      </c>
      <c r="C9" s="28" t="s">
        <v>84</v>
      </c>
      <c r="D9" s="29" t="s">
        <v>80</v>
      </c>
      <c r="E9" s="30">
        <v>38608</v>
      </c>
      <c r="F9" s="36">
        <f>'[2]NOELIA'!AE27</f>
        <v>24334.219999999998</v>
      </c>
      <c r="G9" s="28" t="s">
        <v>107</v>
      </c>
      <c r="H9" s="15" t="s">
        <v>41</v>
      </c>
    </row>
    <row r="10" spans="2:8" ht="12.75">
      <c r="B10" s="35">
        <f t="shared" si="0"/>
        <v>9</v>
      </c>
      <c r="C10" s="28" t="s">
        <v>95</v>
      </c>
      <c r="D10" s="31" t="s">
        <v>81</v>
      </c>
      <c r="E10" s="30">
        <v>39647</v>
      </c>
      <c r="F10" s="36">
        <f>'[5]FRANCISCO'!AE27</f>
        <v>14502.159999999998</v>
      </c>
      <c r="G10" s="28" t="s">
        <v>10</v>
      </c>
      <c r="H10" s="15" t="s">
        <v>9</v>
      </c>
    </row>
    <row r="11" spans="2:8" ht="12.75">
      <c r="B11" s="35">
        <f t="shared" si="0"/>
        <v>10</v>
      </c>
      <c r="C11" s="28" t="s">
        <v>93</v>
      </c>
      <c r="D11" s="31" t="s">
        <v>81</v>
      </c>
      <c r="E11" s="30">
        <v>39650</v>
      </c>
      <c r="F11" s="36">
        <f>'[5]Mª AUXILIADORA'!AE27</f>
        <v>27396.53</v>
      </c>
      <c r="G11" s="28" t="s">
        <v>10</v>
      </c>
      <c r="H11" s="15" t="s">
        <v>11</v>
      </c>
    </row>
    <row r="12" spans="2:8" ht="12.75">
      <c r="B12" s="35">
        <f t="shared" si="0"/>
        <v>11</v>
      </c>
      <c r="C12" s="28" t="s">
        <v>87</v>
      </c>
      <c r="D12" s="29" t="s">
        <v>80</v>
      </c>
      <c r="E12" s="30">
        <v>39692</v>
      </c>
      <c r="F12" s="36">
        <f>'[2]LAURA'!AE27</f>
        <v>13380.839999999998</v>
      </c>
      <c r="G12" s="28" t="s">
        <v>107</v>
      </c>
      <c r="H12" s="15" t="s">
        <v>12</v>
      </c>
    </row>
    <row r="13" spans="2:9" s="27" customFormat="1" ht="12" customHeight="1">
      <c r="B13" s="35">
        <f t="shared" si="0"/>
        <v>12</v>
      </c>
      <c r="C13" s="28" t="s">
        <v>87</v>
      </c>
      <c r="D13" s="29" t="s">
        <v>80</v>
      </c>
      <c r="E13" s="30">
        <v>39692</v>
      </c>
      <c r="F13" s="36">
        <f>'[2]MACARENA'!AE27</f>
        <v>30844.48</v>
      </c>
      <c r="G13" s="28" t="s">
        <v>107</v>
      </c>
      <c r="H13" s="15" t="s">
        <v>13</v>
      </c>
      <c r="I13"/>
    </row>
    <row r="14" spans="2:12" ht="20" customHeight="1">
      <c r="B14" s="35">
        <f t="shared" si="0"/>
        <v>13</v>
      </c>
      <c r="C14" s="28" t="s">
        <v>87</v>
      </c>
      <c r="D14" s="29" t="s">
        <v>80</v>
      </c>
      <c r="E14" s="30">
        <v>39692</v>
      </c>
      <c r="F14" s="36">
        <f>'[2]LETICIA'!AE27</f>
        <v>30844.500000000004</v>
      </c>
      <c r="G14" s="28" t="s">
        <v>107</v>
      </c>
      <c r="H14" s="15" t="s">
        <v>14</v>
      </c>
      <c r="J14" s="15"/>
      <c r="K14" s="15"/>
      <c r="L14" s="15"/>
    </row>
    <row r="15" spans="2:12" ht="20" customHeight="1">
      <c r="B15" s="35">
        <f t="shared" si="0"/>
        <v>14</v>
      </c>
      <c r="C15" s="28" t="s">
        <v>87</v>
      </c>
      <c r="D15" s="29" t="s">
        <v>80</v>
      </c>
      <c r="E15" s="30">
        <v>39692</v>
      </c>
      <c r="F15" s="36">
        <f>'[2]ANA DOLORES'!AE27</f>
        <v>30844.500000000004</v>
      </c>
      <c r="G15" s="28" t="s">
        <v>107</v>
      </c>
      <c r="H15" s="15" t="s">
        <v>15</v>
      </c>
      <c r="J15" s="15"/>
      <c r="K15" s="15"/>
      <c r="L15" s="15"/>
    </row>
    <row r="16" spans="2:12" ht="20" customHeight="1">
      <c r="B16" s="35">
        <f t="shared" si="0"/>
        <v>15</v>
      </c>
      <c r="C16" s="28" t="s">
        <v>87</v>
      </c>
      <c r="D16" s="29" t="s">
        <v>80</v>
      </c>
      <c r="E16" s="30">
        <v>39692</v>
      </c>
      <c r="F16" s="36">
        <f>'[2]Mª LORETO'!AE27</f>
        <v>30844.500000000004</v>
      </c>
      <c r="G16" s="28" t="s">
        <v>107</v>
      </c>
      <c r="H16" s="15" t="s">
        <v>16</v>
      </c>
      <c r="J16" s="15"/>
      <c r="K16" s="15"/>
      <c r="L16" s="15"/>
    </row>
    <row r="17" spans="2:12" ht="20" customHeight="1">
      <c r="B17" s="35">
        <f t="shared" si="0"/>
        <v>16</v>
      </c>
      <c r="C17" s="28" t="s">
        <v>89</v>
      </c>
      <c r="D17" s="29" t="s">
        <v>80</v>
      </c>
      <c r="E17" s="30">
        <v>39692</v>
      </c>
      <c r="F17" s="36">
        <f>'[2]SARAY'!AE27</f>
        <v>32367.129999999997</v>
      </c>
      <c r="G17" s="28" t="s">
        <v>107</v>
      </c>
      <c r="H17" s="15" t="s">
        <v>17</v>
      </c>
      <c r="J17" s="15"/>
      <c r="K17" s="15"/>
      <c r="L17" s="15"/>
    </row>
    <row r="18" spans="2:12" ht="20" customHeight="1">
      <c r="B18" s="35">
        <f t="shared" si="0"/>
        <v>17</v>
      </c>
      <c r="C18" s="28" t="s">
        <v>88</v>
      </c>
      <c r="D18" s="29" t="s">
        <v>80</v>
      </c>
      <c r="E18" s="30">
        <v>39692</v>
      </c>
      <c r="F18" s="36">
        <f>'[2]REYES'!AE27</f>
        <v>35032.38</v>
      </c>
      <c r="G18" s="28" t="s">
        <v>107</v>
      </c>
      <c r="H18" s="15" t="s">
        <v>18</v>
      </c>
      <c r="J18" s="15"/>
      <c r="K18" s="15"/>
      <c r="L18" s="15"/>
    </row>
    <row r="19" spans="2:12" ht="20" customHeight="1">
      <c r="B19" s="35">
        <f t="shared" si="0"/>
        <v>18</v>
      </c>
      <c r="C19" s="28" t="s">
        <v>90</v>
      </c>
      <c r="D19" s="29" t="s">
        <v>80</v>
      </c>
      <c r="E19" s="30">
        <v>39769</v>
      </c>
      <c r="F19" s="36">
        <f>'[2]YESSICA'!AE27</f>
        <v>22334.73</v>
      </c>
      <c r="G19" s="28" t="s">
        <v>107</v>
      </c>
      <c r="H19" s="15" t="s">
        <v>19</v>
      </c>
      <c r="J19" s="15"/>
      <c r="K19" s="15"/>
      <c r="L19" s="15"/>
    </row>
    <row r="20" spans="2:12" ht="20" customHeight="1">
      <c r="B20" s="35">
        <f t="shared" si="0"/>
        <v>19</v>
      </c>
      <c r="C20" s="28" t="s">
        <v>83</v>
      </c>
      <c r="D20" s="31" t="s">
        <v>81</v>
      </c>
      <c r="E20" s="30">
        <v>39882</v>
      </c>
      <c r="F20" s="36">
        <f>'[1]MARTA'!AE27</f>
        <v>26193.469999999998</v>
      </c>
      <c r="G20" s="28" t="s">
        <v>106</v>
      </c>
      <c r="H20" s="15" t="s">
        <v>23</v>
      </c>
      <c r="J20" s="15"/>
      <c r="K20" s="15"/>
      <c r="L20" s="15"/>
    </row>
    <row r="21" spans="2:12" ht="20" customHeight="1">
      <c r="B21" s="35">
        <f t="shared" si="0"/>
        <v>20</v>
      </c>
      <c r="C21" s="28" t="s">
        <v>83</v>
      </c>
      <c r="D21" s="31" t="s">
        <v>81</v>
      </c>
      <c r="E21" s="30">
        <v>39891</v>
      </c>
      <c r="F21" s="36">
        <f>'[1]BLANCA'!AE27</f>
        <v>24737.559999999998</v>
      </c>
      <c r="G21" s="28" t="s">
        <v>106</v>
      </c>
      <c r="H21" s="15" t="s">
        <v>20</v>
      </c>
      <c r="J21" s="15"/>
      <c r="K21" s="15"/>
      <c r="L21" s="15"/>
    </row>
    <row r="22" spans="2:12" ht="20" customHeight="1">
      <c r="B22" s="35">
        <f t="shared" si="0"/>
        <v>21</v>
      </c>
      <c r="C22" s="28" t="s">
        <v>79</v>
      </c>
      <c r="D22" s="31" t="s">
        <v>81</v>
      </c>
      <c r="E22" s="30">
        <v>40326</v>
      </c>
      <c r="F22" s="36">
        <f>'[3]CARMEN NIEVES'!AE27</f>
        <v>15542.310000000005</v>
      </c>
      <c r="G22" s="28" t="s">
        <v>108</v>
      </c>
      <c r="H22" s="15" t="s">
        <v>21</v>
      </c>
      <c r="J22" s="15"/>
      <c r="K22" s="15"/>
      <c r="L22" s="15"/>
    </row>
    <row r="23" spans="2:12" ht="20" customHeight="1">
      <c r="B23" s="35">
        <f t="shared" si="0"/>
        <v>22</v>
      </c>
      <c r="C23" s="28" t="s">
        <v>89</v>
      </c>
      <c r="D23" s="29" t="s">
        <v>80</v>
      </c>
      <c r="E23" s="30">
        <v>40484</v>
      </c>
      <c r="F23" s="36">
        <f>'[2]TERESA'!AE27</f>
        <v>32036.62</v>
      </c>
      <c r="G23" s="28" t="s">
        <v>107</v>
      </c>
      <c r="H23" s="15" t="s">
        <v>22</v>
      </c>
      <c r="J23" s="15"/>
      <c r="K23" s="15"/>
      <c r="L23" s="15"/>
    </row>
    <row r="24" spans="2:12" ht="20" customHeight="1">
      <c r="B24" s="35">
        <f t="shared" si="0"/>
        <v>23</v>
      </c>
      <c r="C24" s="28" t="s">
        <v>87</v>
      </c>
      <c r="D24" s="29" t="s">
        <v>80</v>
      </c>
      <c r="E24" s="30">
        <v>42261</v>
      </c>
      <c r="F24" s="36">
        <f>'[2]VANESSA'!AE27</f>
        <v>29737.659999999996</v>
      </c>
      <c r="G24" s="28" t="s">
        <v>107</v>
      </c>
      <c r="H24" s="15" t="s">
        <v>33</v>
      </c>
      <c r="J24" s="15"/>
      <c r="K24" s="15"/>
      <c r="L24" s="15"/>
    </row>
    <row r="25" spans="2:12" ht="20" customHeight="1">
      <c r="B25" s="35">
        <f t="shared" si="0"/>
        <v>24</v>
      </c>
      <c r="C25" s="28" t="s">
        <v>79</v>
      </c>
      <c r="D25" s="31" t="s">
        <v>81</v>
      </c>
      <c r="E25" s="30">
        <v>42920</v>
      </c>
      <c r="F25" s="36">
        <f>'[6]AGRIPINA'!AE27</f>
        <v>14518.459999999995</v>
      </c>
      <c r="G25" s="28" t="s">
        <v>24</v>
      </c>
      <c r="H25" s="15" t="s">
        <v>25</v>
      </c>
      <c r="J25" s="15"/>
      <c r="K25" s="15"/>
      <c r="L25" s="15"/>
    </row>
    <row r="26" spans="2:12" ht="20" customHeight="1">
      <c r="B26" s="35">
        <f t="shared" si="0"/>
        <v>25</v>
      </c>
      <c r="C26" s="28" t="s">
        <v>94</v>
      </c>
      <c r="D26" s="31" t="s">
        <v>81</v>
      </c>
      <c r="E26" s="30">
        <v>42933</v>
      </c>
      <c r="F26" s="36">
        <f>'[5]ROSA DELIA'!AE27</f>
        <v>17820.04</v>
      </c>
      <c r="G26" s="28" t="s">
        <v>10</v>
      </c>
      <c r="H26" s="15" t="s">
        <v>26</v>
      </c>
      <c r="J26" s="15"/>
      <c r="K26" s="15"/>
      <c r="L26" s="15"/>
    </row>
    <row r="27" spans="2:12" ht="20" customHeight="1">
      <c r="B27" s="35">
        <f t="shared" si="0"/>
        <v>26</v>
      </c>
      <c r="C27" s="28" t="s">
        <v>87</v>
      </c>
      <c r="D27" s="31" t="s">
        <v>81</v>
      </c>
      <c r="E27" s="30">
        <v>43011</v>
      </c>
      <c r="F27" s="36">
        <f>'[2]ALIDA'!AE27</f>
        <v>29358.96</v>
      </c>
      <c r="G27" s="28" t="s">
        <v>107</v>
      </c>
      <c r="H27" s="15" t="s">
        <v>34</v>
      </c>
      <c r="J27" s="15"/>
      <c r="K27" s="15"/>
      <c r="L27" s="15"/>
    </row>
    <row r="28" spans="2:12" ht="20" customHeight="1">
      <c r="B28" s="35">
        <f t="shared" si="0"/>
        <v>27</v>
      </c>
      <c r="C28" s="28" t="s">
        <v>102</v>
      </c>
      <c r="D28" s="31" t="s">
        <v>81</v>
      </c>
      <c r="E28" s="30">
        <v>43017</v>
      </c>
      <c r="F28" s="36">
        <f>'[6]JULIÁN'!AE27</f>
        <v>31103.59</v>
      </c>
      <c r="G28" s="28" t="s">
        <v>24</v>
      </c>
      <c r="H28" s="15" t="s">
        <v>27</v>
      </c>
      <c r="J28" s="15"/>
      <c r="K28" s="15"/>
      <c r="L28" s="15"/>
    </row>
    <row r="29" spans="2:12" ht="20" customHeight="1">
      <c r="B29" s="35">
        <f t="shared" si="0"/>
        <v>28</v>
      </c>
      <c r="C29" s="28" t="s">
        <v>98</v>
      </c>
      <c r="D29" s="31" t="s">
        <v>81</v>
      </c>
      <c r="E29" s="30">
        <v>43115</v>
      </c>
      <c r="F29" s="36">
        <f>'[6]YVONNE'!AE27</f>
        <v>24957.51</v>
      </c>
      <c r="G29" s="28" t="s">
        <v>24</v>
      </c>
      <c r="H29" s="15" t="s">
        <v>28</v>
      </c>
      <c r="J29" s="15"/>
      <c r="K29" s="15"/>
      <c r="L29" s="15"/>
    </row>
    <row r="30" spans="2:12" ht="20" customHeight="1">
      <c r="B30" s="35">
        <f t="shared" si="0"/>
        <v>29</v>
      </c>
      <c r="C30" s="28" t="s">
        <v>96</v>
      </c>
      <c r="D30" s="31" t="s">
        <v>81</v>
      </c>
      <c r="E30" s="30">
        <v>43174</v>
      </c>
      <c r="F30" s="36">
        <f>'[6]ANA LUISA'!AE27</f>
        <v>26295.899999999998</v>
      </c>
      <c r="G30" s="28" t="s">
        <v>24</v>
      </c>
      <c r="H30" s="15" t="s">
        <v>30</v>
      </c>
      <c r="J30" s="15"/>
      <c r="K30" s="15"/>
      <c r="L30" s="15"/>
    </row>
    <row r="31" spans="2:12" ht="20" customHeight="1">
      <c r="B31" s="35">
        <f t="shared" si="0"/>
        <v>30</v>
      </c>
      <c r="C31" s="32" t="s">
        <v>97</v>
      </c>
      <c r="D31" s="31" t="s">
        <v>81</v>
      </c>
      <c r="E31" s="33">
        <v>43276</v>
      </c>
      <c r="F31" s="37">
        <f>'[6]ANTONIO MANUEL'!AE27</f>
        <v>19727.399999999998</v>
      </c>
      <c r="G31" s="28" t="s">
        <v>24</v>
      </c>
      <c r="H31" s="15" t="s">
        <v>31</v>
      </c>
      <c r="J31" s="15"/>
      <c r="K31" s="15"/>
      <c r="L31" s="15"/>
    </row>
    <row r="32" spans="2:12" ht="20" customHeight="1">
      <c r="B32" s="35">
        <f t="shared" si="0"/>
        <v>31</v>
      </c>
      <c r="C32" s="34" t="s">
        <v>97</v>
      </c>
      <c r="D32" s="31" t="s">
        <v>81</v>
      </c>
      <c r="E32" s="30">
        <v>43283</v>
      </c>
      <c r="F32" s="38">
        <f>'[6]ARMANDO DE LA CRUZ'!AE27</f>
        <v>19688.12</v>
      </c>
      <c r="G32" s="28" t="s">
        <v>24</v>
      </c>
      <c r="H32" s="15" t="s">
        <v>32</v>
      </c>
      <c r="J32" s="15"/>
      <c r="K32" s="15"/>
      <c r="L32" s="15"/>
    </row>
    <row r="33" spans="2:12" ht="20" customHeight="1">
      <c r="B33" s="35">
        <f t="shared" si="0"/>
        <v>32</v>
      </c>
      <c r="C33" s="28" t="s">
        <v>87</v>
      </c>
      <c r="D33" s="31" t="s">
        <v>81</v>
      </c>
      <c r="E33" s="30">
        <v>43344</v>
      </c>
      <c r="F33" s="36">
        <f>'[2]RAQUEL'!AE27</f>
        <v>29573.360000000004</v>
      </c>
      <c r="G33" s="28" t="s">
        <v>107</v>
      </c>
      <c r="H33" s="15" t="s">
        <v>29</v>
      </c>
      <c r="J33" s="15"/>
      <c r="K33" s="15"/>
      <c r="L33" s="15"/>
    </row>
    <row r="34" spans="2:12" ht="20" customHeight="1">
      <c r="B34" s="35">
        <f t="shared" si="0"/>
        <v>33</v>
      </c>
      <c r="C34" s="28" t="s">
        <v>87</v>
      </c>
      <c r="D34" s="31" t="s">
        <v>81</v>
      </c>
      <c r="E34" s="30">
        <v>43344</v>
      </c>
      <c r="F34" s="36">
        <f>'[2]LORENA NUEZ VEGA'!AE27</f>
        <v>29845.11</v>
      </c>
      <c r="G34" s="28" t="s">
        <v>107</v>
      </c>
      <c r="H34" s="15" t="s">
        <v>35</v>
      </c>
      <c r="J34" s="15"/>
      <c r="K34" s="15"/>
      <c r="L34" s="15"/>
    </row>
    <row r="35" spans="2:12" ht="20" customHeight="1">
      <c r="B35" s="35">
        <f aca="true" t="shared" si="1" ref="B35:B62">B34+1</f>
        <v>34</v>
      </c>
      <c r="C35" s="28" t="s">
        <v>79</v>
      </c>
      <c r="D35" s="31" t="s">
        <v>81</v>
      </c>
      <c r="E35" s="30">
        <v>43353</v>
      </c>
      <c r="F35" s="36">
        <f>'[6]Mª JOSEFA'!AE27</f>
        <v>14458.459999999995</v>
      </c>
      <c r="G35" s="28" t="s">
        <v>24</v>
      </c>
      <c r="H35" s="15" t="s">
        <v>36</v>
      </c>
      <c r="J35" s="15"/>
      <c r="K35" s="15"/>
      <c r="L35" s="15"/>
    </row>
    <row r="36" spans="2:12" ht="20" customHeight="1">
      <c r="B36" s="35">
        <f t="shared" si="1"/>
        <v>35</v>
      </c>
      <c r="C36" s="28" t="s">
        <v>92</v>
      </c>
      <c r="D36" s="31" t="s">
        <v>81</v>
      </c>
      <c r="E36" s="30">
        <v>43374</v>
      </c>
      <c r="F36" s="36">
        <f>'[4]ROMINA'!AE27</f>
        <v>25554.83</v>
      </c>
      <c r="G36" s="28" t="s">
        <v>6</v>
      </c>
      <c r="H36" s="15" t="s">
        <v>37</v>
      </c>
      <c r="J36" s="15"/>
      <c r="K36" s="15"/>
      <c r="L36" s="15"/>
    </row>
    <row r="37" spans="2:12" ht="20" customHeight="1">
      <c r="B37" s="35">
        <f t="shared" si="1"/>
        <v>36</v>
      </c>
      <c r="C37" s="28" t="s">
        <v>98</v>
      </c>
      <c r="D37" s="31" t="s">
        <v>81</v>
      </c>
      <c r="E37" s="30">
        <v>43402</v>
      </c>
      <c r="F37" s="36">
        <f>'[6]ZULEIMA'!AE27</f>
        <v>21924.010000000002</v>
      </c>
      <c r="G37" s="28" t="s">
        <v>24</v>
      </c>
      <c r="H37" s="15" t="s">
        <v>38</v>
      </c>
      <c r="J37" s="15"/>
      <c r="K37" s="15"/>
      <c r="L37" s="15"/>
    </row>
    <row r="38" spans="2:12" ht="20" customHeight="1">
      <c r="B38" s="35">
        <f t="shared" si="1"/>
        <v>37</v>
      </c>
      <c r="C38" s="28" t="s">
        <v>96</v>
      </c>
      <c r="D38" s="31" t="s">
        <v>81</v>
      </c>
      <c r="E38" s="30">
        <v>43413</v>
      </c>
      <c r="F38" s="36">
        <f>'[6]MELISA'!AE27</f>
        <v>26109.21</v>
      </c>
      <c r="G38" s="28" t="s">
        <v>24</v>
      </c>
      <c r="H38" s="15" t="s">
        <v>39</v>
      </c>
      <c r="J38" s="15"/>
      <c r="K38" s="15"/>
      <c r="L38" s="15"/>
    </row>
    <row r="39" spans="2:12" ht="20" customHeight="1">
      <c r="B39" s="35">
        <f t="shared" si="1"/>
        <v>38</v>
      </c>
      <c r="C39" s="28" t="s">
        <v>79</v>
      </c>
      <c r="D39" s="31" t="s">
        <v>81</v>
      </c>
      <c r="E39" s="30">
        <v>43432</v>
      </c>
      <c r="F39" s="36">
        <f>'[6]MARI CARMEN'!AE27</f>
        <v>15934.909999999996</v>
      </c>
      <c r="G39" s="28" t="s">
        <v>24</v>
      </c>
      <c r="H39" s="15" t="s">
        <v>40</v>
      </c>
      <c r="J39" s="15"/>
      <c r="K39" s="15"/>
      <c r="L39" s="15"/>
    </row>
    <row r="40" spans="2:12" ht="20" customHeight="1">
      <c r="B40" s="35">
        <f t="shared" si="1"/>
        <v>39</v>
      </c>
      <c r="C40" s="28" t="s">
        <v>98</v>
      </c>
      <c r="D40" s="31" t="s">
        <v>81</v>
      </c>
      <c r="E40" s="30">
        <v>43543</v>
      </c>
      <c r="F40" s="36">
        <f>'[6]LIVIA'!AE27</f>
        <v>21494.52</v>
      </c>
      <c r="G40" s="28" t="s">
        <v>24</v>
      </c>
      <c r="H40" s="19" t="s">
        <v>42</v>
      </c>
      <c r="J40" s="15"/>
      <c r="K40" s="15"/>
      <c r="L40" s="15"/>
    </row>
    <row r="41" spans="2:12" ht="20" customHeight="1">
      <c r="B41" s="35">
        <f t="shared" si="1"/>
        <v>40</v>
      </c>
      <c r="C41" s="28" t="s">
        <v>79</v>
      </c>
      <c r="D41" s="31" t="s">
        <v>81</v>
      </c>
      <c r="E41" s="30">
        <v>43654</v>
      </c>
      <c r="F41" s="36">
        <f>'[6]BEATRIZ'!AE27</f>
        <v>13598.98</v>
      </c>
      <c r="G41" s="28" t="s">
        <v>24</v>
      </c>
      <c r="H41" s="15" t="s">
        <v>43</v>
      </c>
      <c r="J41" s="15"/>
      <c r="K41" s="15"/>
      <c r="L41" s="15"/>
    </row>
    <row r="42" spans="2:12" ht="20" customHeight="1">
      <c r="B42" s="35">
        <f t="shared" si="1"/>
        <v>41</v>
      </c>
      <c r="C42" s="34" t="s">
        <v>97</v>
      </c>
      <c r="D42" s="31" t="s">
        <v>81</v>
      </c>
      <c r="E42" s="30">
        <v>43662</v>
      </c>
      <c r="F42" s="36">
        <f>'[6]LAURA'!AE27</f>
        <v>18940.68</v>
      </c>
      <c r="G42" s="28" t="s">
        <v>24</v>
      </c>
      <c r="H42" s="15" t="s">
        <v>44</v>
      </c>
      <c r="J42" s="15"/>
      <c r="K42" s="15"/>
      <c r="L42" s="15"/>
    </row>
    <row r="43" spans="2:12" ht="20" customHeight="1">
      <c r="B43" s="35">
        <f t="shared" si="1"/>
        <v>42</v>
      </c>
      <c r="C43" s="28" t="s">
        <v>98</v>
      </c>
      <c r="D43" s="31" t="s">
        <v>81</v>
      </c>
      <c r="E43" s="30">
        <v>43713</v>
      </c>
      <c r="F43" s="36">
        <f>'[6]YULEIDYS'!AE27</f>
        <v>21980.979999999996</v>
      </c>
      <c r="G43" s="28" t="s">
        <v>24</v>
      </c>
      <c r="H43" s="15" t="s">
        <v>45</v>
      </c>
      <c r="J43" s="15"/>
      <c r="K43" s="15"/>
      <c r="L43" s="15"/>
    </row>
    <row r="44" spans="2:12" ht="20" customHeight="1">
      <c r="B44" s="35">
        <f t="shared" si="1"/>
        <v>43</v>
      </c>
      <c r="C44" s="28" t="s">
        <v>98</v>
      </c>
      <c r="D44" s="31" t="s">
        <v>81</v>
      </c>
      <c r="E44" s="30">
        <v>43731</v>
      </c>
      <c r="F44" s="36">
        <f>'[6]MARIA ENCARNACIÓN'!AE27</f>
        <v>21824.949999999993</v>
      </c>
      <c r="G44" s="28" t="s">
        <v>24</v>
      </c>
      <c r="H44" s="15" t="s">
        <v>46</v>
      </c>
      <c r="J44" s="15"/>
      <c r="K44" s="15"/>
      <c r="L44" s="15"/>
    </row>
    <row r="45" spans="2:12" ht="20" customHeight="1">
      <c r="B45" s="35">
        <f t="shared" si="1"/>
        <v>44</v>
      </c>
      <c r="C45" s="28" t="s">
        <v>96</v>
      </c>
      <c r="D45" s="31" t="s">
        <v>81</v>
      </c>
      <c r="E45" s="30">
        <v>43760</v>
      </c>
      <c r="F45" s="36">
        <f>'[6]MARCOS '!AE27</f>
        <v>24796.52</v>
      </c>
      <c r="G45" s="28" t="s">
        <v>24</v>
      </c>
      <c r="H45" s="15" t="s">
        <v>47</v>
      </c>
      <c r="J45" s="15"/>
      <c r="K45" s="15"/>
      <c r="L45" s="15"/>
    </row>
    <row r="46" spans="2:12" ht="20" customHeight="1">
      <c r="B46" s="35">
        <f t="shared" si="1"/>
        <v>45</v>
      </c>
      <c r="C46" s="28" t="s">
        <v>79</v>
      </c>
      <c r="D46" s="31" t="s">
        <v>81</v>
      </c>
      <c r="E46" s="30">
        <v>43802</v>
      </c>
      <c r="F46" s="36">
        <f>'[1]INMACULADA VANESSA'!AE27</f>
        <v>395.7</v>
      </c>
      <c r="G46" s="28" t="s">
        <v>106</v>
      </c>
      <c r="H46" s="15" t="s">
        <v>50</v>
      </c>
      <c r="J46" s="15"/>
      <c r="K46" s="15"/>
      <c r="L46" s="15"/>
    </row>
    <row r="47" spans="2:12" ht="20" customHeight="1">
      <c r="B47" s="35">
        <f t="shared" si="1"/>
        <v>46</v>
      </c>
      <c r="C47" s="28" t="s">
        <v>79</v>
      </c>
      <c r="D47" s="31" t="s">
        <v>81</v>
      </c>
      <c r="E47" s="30">
        <v>43803</v>
      </c>
      <c r="F47" s="36">
        <f>539+2442.44</f>
        <v>2981.44</v>
      </c>
      <c r="G47" s="28" t="s">
        <v>109</v>
      </c>
      <c r="H47" s="15" t="s">
        <v>48</v>
      </c>
      <c r="J47" s="15"/>
      <c r="K47" s="15"/>
      <c r="L47" s="15"/>
    </row>
    <row r="48" spans="2:12" ht="20" customHeight="1">
      <c r="B48" s="35">
        <f t="shared" si="1"/>
        <v>47</v>
      </c>
      <c r="C48" s="28" t="s">
        <v>79</v>
      </c>
      <c r="D48" s="31" t="s">
        <v>81</v>
      </c>
      <c r="E48" s="30">
        <v>43829</v>
      </c>
      <c r="F48" s="36">
        <f>'[1]SUSANA MARIA'!AE27</f>
        <v>12212.270000000002</v>
      </c>
      <c r="G48" s="28" t="s">
        <v>106</v>
      </c>
      <c r="H48" s="15" t="s">
        <v>49</v>
      </c>
      <c r="J48" s="15"/>
      <c r="K48" s="15"/>
      <c r="L48" s="15"/>
    </row>
    <row r="49" spans="2:12" ht="20" customHeight="1">
      <c r="B49" s="35">
        <f t="shared" si="1"/>
        <v>48</v>
      </c>
      <c r="C49" s="28" t="s">
        <v>98</v>
      </c>
      <c r="D49" s="31" t="s">
        <v>81</v>
      </c>
      <c r="E49" s="30">
        <v>43837</v>
      </c>
      <c r="F49" s="36">
        <f>'[7]YURENA'!AE27</f>
        <v>55.79</v>
      </c>
      <c r="G49" s="28" t="s">
        <v>24</v>
      </c>
      <c r="H49" s="15" t="s">
        <v>51</v>
      </c>
      <c r="J49" s="15"/>
      <c r="K49" s="15"/>
      <c r="L49" s="15"/>
    </row>
    <row r="50" spans="2:12" ht="20" customHeight="1">
      <c r="B50" s="35">
        <f t="shared" si="1"/>
        <v>49</v>
      </c>
      <c r="C50" s="28" t="s">
        <v>98</v>
      </c>
      <c r="D50" s="31" t="s">
        <v>81</v>
      </c>
      <c r="E50" s="30">
        <v>43837</v>
      </c>
      <c r="F50" s="36">
        <f>'[7]GREGORIA'!AE27</f>
        <v>655.72</v>
      </c>
      <c r="G50" s="28" t="s">
        <v>24</v>
      </c>
      <c r="H50" s="15" t="s">
        <v>52</v>
      </c>
      <c r="J50" s="15"/>
      <c r="K50" s="15"/>
      <c r="L50" s="15"/>
    </row>
    <row r="51" spans="2:12" ht="20" customHeight="1">
      <c r="B51" s="35">
        <f t="shared" si="1"/>
        <v>50</v>
      </c>
      <c r="C51" s="28" t="s">
        <v>99</v>
      </c>
      <c r="D51" s="31" t="s">
        <v>81</v>
      </c>
      <c r="E51" s="30">
        <v>43843</v>
      </c>
      <c r="F51" s="36">
        <f>'[7]RAUL'!AE27</f>
        <v>3739.95</v>
      </c>
      <c r="G51" s="28" t="s">
        <v>24</v>
      </c>
      <c r="H51" s="15" t="s">
        <v>53</v>
      </c>
      <c r="J51" s="15"/>
      <c r="K51" s="15"/>
      <c r="L51" s="15"/>
    </row>
    <row r="52" spans="2:12" ht="20" customHeight="1">
      <c r="B52" s="35">
        <f t="shared" si="1"/>
        <v>51</v>
      </c>
      <c r="C52" s="28" t="s">
        <v>98</v>
      </c>
      <c r="D52" s="31" t="s">
        <v>81</v>
      </c>
      <c r="E52" s="30">
        <v>43852</v>
      </c>
      <c r="F52" s="36">
        <f>'[6]NATALIA'!AE27</f>
        <v>21656.01</v>
      </c>
      <c r="G52" s="28" t="s">
        <v>24</v>
      </c>
      <c r="H52" s="15" t="s">
        <v>54</v>
      </c>
      <c r="J52" s="15"/>
      <c r="K52" s="15"/>
      <c r="L52" s="15"/>
    </row>
    <row r="53" spans="2:12" ht="20" customHeight="1">
      <c r="B53" s="35">
        <f t="shared" si="1"/>
        <v>52</v>
      </c>
      <c r="C53" s="28" t="s">
        <v>87</v>
      </c>
      <c r="D53" s="31" t="s">
        <v>81</v>
      </c>
      <c r="E53" s="30">
        <v>43888</v>
      </c>
      <c r="F53" s="36">
        <f>'[8]ESTHER  '!AE27</f>
        <v>11891.119999999999</v>
      </c>
      <c r="G53" s="28" t="s">
        <v>2</v>
      </c>
      <c r="H53" s="15" t="s">
        <v>55</v>
      </c>
      <c r="J53" s="15"/>
      <c r="K53" s="15"/>
      <c r="L53" s="15"/>
    </row>
    <row r="54" spans="2:12" ht="20" customHeight="1">
      <c r="B54" s="35">
        <f t="shared" si="1"/>
        <v>53</v>
      </c>
      <c r="C54" s="34" t="s">
        <v>97</v>
      </c>
      <c r="D54" s="31" t="s">
        <v>81</v>
      </c>
      <c r="E54" s="30">
        <v>43901</v>
      </c>
      <c r="F54" s="36">
        <f>'[7]EDGAR'!AE27</f>
        <v>5585.96</v>
      </c>
      <c r="G54" s="28" t="s">
        <v>24</v>
      </c>
      <c r="H54" s="15" t="s">
        <v>56</v>
      </c>
      <c r="J54" s="15"/>
      <c r="K54" s="15"/>
      <c r="L54" s="15"/>
    </row>
    <row r="55" spans="2:12" ht="20" customHeight="1">
      <c r="B55" s="35">
        <f t="shared" si="1"/>
        <v>54</v>
      </c>
      <c r="C55" s="28" t="s">
        <v>79</v>
      </c>
      <c r="D55" s="31" t="s">
        <v>81</v>
      </c>
      <c r="E55" s="30">
        <v>43902</v>
      </c>
      <c r="F55" s="36">
        <f>'[6]ELOINA'!AE27</f>
        <v>10922.67</v>
      </c>
      <c r="G55" s="28" t="s">
        <v>24</v>
      </c>
      <c r="H55" s="15" t="s">
        <v>57</v>
      </c>
      <c r="J55" s="15"/>
      <c r="K55" s="15"/>
      <c r="L55" s="15"/>
    </row>
    <row r="56" spans="2:12" ht="20" customHeight="1">
      <c r="B56" s="35">
        <f t="shared" si="1"/>
        <v>55</v>
      </c>
      <c r="C56" s="28" t="s">
        <v>98</v>
      </c>
      <c r="D56" s="31" t="s">
        <v>81</v>
      </c>
      <c r="E56" s="30">
        <v>43902</v>
      </c>
      <c r="F56" s="36">
        <f>'[6]YOLANDA'!AE27</f>
        <v>16780.93</v>
      </c>
      <c r="G56" s="28" t="s">
        <v>24</v>
      </c>
      <c r="H56" s="15" t="s">
        <v>58</v>
      </c>
      <c r="J56" s="15"/>
      <c r="K56" s="15"/>
      <c r="L56" s="15"/>
    </row>
    <row r="57" spans="2:12" ht="20" customHeight="1">
      <c r="B57" s="35">
        <f t="shared" si="1"/>
        <v>56</v>
      </c>
      <c r="C57" s="28" t="s">
        <v>98</v>
      </c>
      <c r="D57" s="31" t="s">
        <v>81</v>
      </c>
      <c r="E57" s="30">
        <v>43907</v>
      </c>
      <c r="F57" s="36">
        <f>'[9]ROSA DELIA'!AE27</f>
        <v>2688.3999999999996</v>
      </c>
      <c r="G57" s="28" t="s">
        <v>24</v>
      </c>
      <c r="H57" s="15" t="s">
        <v>59</v>
      </c>
      <c r="J57" s="15"/>
      <c r="K57" s="15"/>
      <c r="L57" s="15"/>
    </row>
    <row r="58" spans="2:12" ht="20" customHeight="1">
      <c r="B58" s="35">
        <f t="shared" si="1"/>
        <v>57</v>
      </c>
      <c r="C58" s="28" t="s">
        <v>98</v>
      </c>
      <c r="D58" s="31" t="s">
        <v>81</v>
      </c>
      <c r="E58" s="30">
        <v>43908</v>
      </c>
      <c r="F58" s="36">
        <f>'[6]ZENEIDA'!AE27</f>
        <v>16060.1</v>
      </c>
      <c r="G58" s="28" t="s">
        <v>24</v>
      </c>
      <c r="H58" s="15" t="s">
        <v>60</v>
      </c>
      <c r="J58" s="15"/>
      <c r="K58" s="15"/>
      <c r="L58" s="15"/>
    </row>
    <row r="59" spans="2:12" ht="20" customHeight="1">
      <c r="B59" s="35">
        <f t="shared" si="1"/>
        <v>58</v>
      </c>
      <c r="C59" s="34" t="s">
        <v>85</v>
      </c>
      <c r="D59" s="31" t="s">
        <v>81</v>
      </c>
      <c r="E59" s="30">
        <v>43910</v>
      </c>
      <c r="F59" s="36">
        <f>'[1]JESUS'!AE27</f>
        <v>6554.05</v>
      </c>
      <c r="G59" s="28" t="s">
        <v>106</v>
      </c>
      <c r="H59" s="15" t="s">
        <v>61</v>
      </c>
      <c r="J59" s="15"/>
      <c r="K59" s="15"/>
      <c r="L59" s="15"/>
    </row>
    <row r="60" spans="2:12" ht="20" customHeight="1">
      <c r="B60" s="35">
        <f t="shared" si="1"/>
        <v>59</v>
      </c>
      <c r="C60" s="28" t="s">
        <v>98</v>
      </c>
      <c r="D60" s="31" t="s">
        <v>81</v>
      </c>
      <c r="E60" s="30">
        <v>43965</v>
      </c>
      <c r="F60" s="36">
        <f>'[6]MARIA LUISA'!AE27</f>
        <v>12853.04</v>
      </c>
      <c r="G60" s="28" t="s">
        <v>24</v>
      </c>
      <c r="H60" s="15" t="s">
        <v>63</v>
      </c>
      <c r="J60" s="15"/>
      <c r="K60" s="15"/>
      <c r="L60" s="15"/>
    </row>
    <row r="61" spans="2:12" ht="20" customHeight="1">
      <c r="B61" s="35">
        <f t="shared" si="1"/>
        <v>60</v>
      </c>
      <c r="C61" s="28" t="s">
        <v>98</v>
      </c>
      <c r="D61" s="31" t="s">
        <v>81</v>
      </c>
      <c r="E61" s="30">
        <v>43965</v>
      </c>
      <c r="F61" s="36">
        <f>'[6]MONICA '!AE27</f>
        <v>1797.94</v>
      </c>
      <c r="G61" s="28" t="s">
        <v>24</v>
      </c>
      <c r="H61" s="15" t="s">
        <v>64</v>
      </c>
      <c r="J61" s="15"/>
      <c r="K61" s="15"/>
      <c r="L61" s="15"/>
    </row>
    <row r="62" spans="2:12" ht="20" customHeight="1">
      <c r="B62" s="35">
        <f t="shared" si="1"/>
        <v>61</v>
      </c>
      <c r="C62" s="28" t="s">
        <v>98</v>
      </c>
      <c r="D62" s="31" t="s">
        <v>81</v>
      </c>
      <c r="E62" s="30">
        <v>43997</v>
      </c>
      <c r="F62" s="36">
        <f>'[6]NAIRA '!AE27</f>
        <v>11148.25</v>
      </c>
      <c r="G62" s="28" t="s">
        <v>24</v>
      </c>
      <c r="H62" s="15" t="s">
        <v>65</v>
      </c>
      <c r="J62" s="15"/>
      <c r="K62" s="15"/>
      <c r="L62" s="15"/>
    </row>
    <row r="63" spans="2:12" ht="20" customHeight="1">
      <c r="B63" s="35">
        <f aca="true" t="shared" si="2" ref="B63:B72">B62+1</f>
        <v>62</v>
      </c>
      <c r="C63" s="34" t="s">
        <v>97</v>
      </c>
      <c r="D63" s="31" t="s">
        <v>81</v>
      </c>
      <c r="E63" s="30">
        <v>43998</v>
      </c>
      <c r="F63" s="36">
        <f>'[6]PATRICIA'!AE27</f>
        <v>9608.15</v>
      </c>
      <c r="G63" s="28" t="s">
        <v>24</v>
      </c>
      <c r="H63" s="15" t="s">
        <v>66</v>
      </c>
      <c r="J63" s="15"/>
      <c r="K63" s="15"/>
      <c r="L63" s="15"/>
    </row>
    <row r="64" spans="2:12" ht="20" customHeight="1">
      <c r="B64" s="35">
        <f t="shared" si="2"/>
        <v>63</v>
      </c>
      <c r="C64" s="28" t="s">
        <v>78</v>
      </c>
      <c r="D64" s="31" t="s">
        <v>80</v>
      </c>
      <c r="E64" s="30">
        <v>44013</v>
      </c>
      <c r="F64" s="39">
        <f>'[10]YLENIA'!AE27</f>
        <v>3837.88</v>
      </c>
      <c r="G64" s="28" t="s">
        <v>70</v>
      </c>
      <c r="H64" s="15" t="s">
        <v>68</v>
      </c>
      <c r="J64" s="15"/>
      <c r="K64" s="15"/>
      <c r="L64" s="15"/>
    </row>
    <row r="65" spans="2:12" ht="20" customHeight="1">
      <c r="B65" s="35">
        <f t="shared" si="2"/>
        <v>64</v>
      </c>
      <c r="C65" s="28" t="s">
        <v>78</v>
      </c>
      <c r="D65" s="31" t="s">
        <v>80</v>
      </c>
      <c r="E65" s="30">
        <v>44013</v>
      </c>
      <c r="F65" s="39">
        <f>'[11]ELVIRA'!AE27</f>
        <v>6823.629999999999</v>
      </c>
      <c r="G65" s="28" t="s">
        <v>70</v>
      </c>
      <c r="H65" s="15" t="s">
        <v>69</v>
      </c>
      <c r="J65" s="15"/>
      <c r="K65" s="15"/>
      <c r="L65" s="15"/>
    </row>
    <row r="66" spans="2:12" ht="20" customHeight="1">
      <c r="B66" s="35">
        <f t="shared" si="2"/>
        <v>65</v>
      </c>
      <c r="C66" s="28" t="s">
        <v>87</v>
      </c>
      <c r="D66" s="31" t="s">
        <v>81</v>
      </c>
      <c r="E66" s="30">
        <v>44026</v>
      </c>
      <c r="F66" s="39">
        <f>'[12]MARIA DE LA O,'!AE27</f>
        <v>1773.23</v>
      </c>
      <c r="G66" s="28" t="s">
        <v>108</v>
      </c>
      <c r="H66" s="15" t="s">
        <v>67</v>
      </c>
      <c r="J66" s="15"/>
      <c r="K66" s="15"/>
      <c r="L66" s="15"/>
    </row>
    <row r="67" spans="2:12" ht="20" customHeight="1">
      <c r="B67" s="35">
        <f t="shared" si="2"/>
        <v>66</v>
      </c>
      <c r="C67" s="28" t="s">
        <v>98</v>
      </c>
      <c r="D67" s="31" t="s">
        <v>81</v>
      </c>
      <c r="E67" s="30">
        <v>44105</v>
      </c>
      <c r="F67" s="39">
        <f>'[13]SARA DELIA'!AE27</f>
        <v>4690.08</v>
      </c>
      <c r="G67" s="28" t="s">
        <v>74</v>
      </c>
      <c r="H67" s="15" t="s">
        <v>71</v>
      </c>
      <c r="J67" s="15"/>
      <c r="K67" s="15"/>
      <c r="L67" s="15"/>
    </row>
    <row r="68" spans="2:12" ht="20" customHeight="1">
      <c r="B68" s="35">
        <f t="shared" si="2"/>
        <v>67</v>
      </c>
      <c r="C68" s="28" t="s">
        <v>98</v>
      </c>
      <c r="D68" s="31" t="s">
        <v>81</v>
      </c>
      <c r="E68" s="30">
        <v>44105</v>
      </c>
      <c r="F68" s="39">
        <f>'[13]KIMBERLY'!AE27</f>
        <v>4796.110000000001</v>
      </c>
      <c r="G68" s="28" t="s">
        <v>74</v>
      </c>
      <c r="H68" s="15" t="s">
        <v>72</v>
      </c>
      <c r="J68" s="15"/>
      <c r="K68" s="15"/>
      <c r="L68" s="15"/>
    </row>
    <row r="69" spans="2:12" ht="20" customHeight="1">
      <c r="B69" s="35">
        <f t="shared" si="2"/>
        <v>68</v>
      </c>
      <c r="C69" s="28" t="s">
        <v>99</v>
      </c>
      <c r="D69" s="31" t="s">
        <v>81</v>
      </c>
      <c r="E69" s="30">
        <v>44105</v>
      </c>
      <c r="F69" s="39">
        <f>'[13]HECTOR'!AE27</f>
        <v>4322.5</v>
      </c>
      <c r="G69" s="28" t="s">
        <v>74</v>
      </c>
      <c r="H69" s="15" t="s">
        <v>73</v>
      </c>
      <c r="J69" s="15"/>
      <c r="K69" s="15"/>
      <c r="L69" s="15"/>
    </row>
    <row r="70" spans="2:12" ht="20" customHeight="1">
      <c r="B70" s="35">
        <f t="shared" si="2"/>
        <v>69</v>
      </c>
      <c r="C70" s="34" t="s">
        <v>78</v>
      </c>
      <c r="D70" s="31" t="s">
        <v>81</v>
      </c>
      <c r="E70" s="30">
        <v>44110</v>
      </c>
      <c r="F70" s="39">
        <f>'[11]SONIA'!AE27</f>
        <v>3280.6</v>
      </c>
      <c r="G70" s="28" t="s">
        <v>70</v>
      </c>
      <c r="H70" s="15" t="s">
        <v>75</v>
      </c>
      <c r="J70" s="15"/>
      <c r="K70" s="15"/>
      <c r="L70" s="15"/>
    </row>
    <row r="71" spans="2:12" ht="20" customHeight="1">
      <c r="B71" s="35">
        <f t="shared" si="2"/>
        <v>70</v>
      </c>
      <c r="C71" s="28" t="s">
        <v>98</v>
      </c>
      <c r="D71" s="31" t="s">
        <v>81</v>
      </c>
      <c r="E71" s="30">
        <v>44134</v>
      </c>
      <c r="F71" s="39">
        <f>'[6]MARIA ELENA'!AE27</f>
        <v>4081.44</v>
      </c>
      <c r="G71" s="28" t="s">
        <v>24</v>
      </c>
      <c r="H71" s="15" t="s">
        <v>76</v>
      </c>
      <c r="J71" s="15"/>
      <c r="K71" s="15"/>
      <c r="L71" s="15"/>
    </row>
    <row r="72" spans="2:12" ht="20" customHeight="1">
      <c r="B72" s="35">
        <f t="shared" si="2"/>
        <v>71</v>
      </c>
      <c r="C72" s="28" t="s">
        <v>87</v>
      </c>
      <c r="D72" s="31" t="s">
        <v>81</v>
      </c>
      <c r="E72" s="30">
        <v>44144</v>
      </c>
      <c r="F72" s="39">
        <f>'[2]RAQUEL FABIOLA '!AE27</f>
        <v>2937.3599999999997</v>
      </c>
      <c r="G72" s="28" t="s">
        <v>107</v>
      </c>
      <c r="H72" s="15" t="s">
        <v>77</v>
      </c>
      <c r="J72" s="15"/>
      <c r="K72" s="15"/>
      <c r="L72" s="15"/>
    </row>
    <row r="73" spans="2:12" ht="20" customHeight="1">
      <c r="B73" s="42" t="s">
        <v>111</v>
      </c>
      <c r="C73" s="43"/>
      <c r="D73" s="44"/>
      <c r="E73" s="40"/>
      <c r="F73" s="41">
        <f>SUM(F2:F72)</f>
        <v>1306096.1499999997</v>
      </c>
      <c r="G73" s="40"/>
      <c r="H73" s="18"/>
      <c r="I73" s="4"/>
      <c r="J73" s="15"/>
      <c r="K73" s="15"/>
      <c r="L73" s="15"/>
    </row>
    <row r="74" spans="2:12" ht="20" customHeight="1">
      <c r="B74" s="20"/>
      <c r="C74" s="15"/>
      <c r="D74" s="21"/>
      <c r="E74" s="22"/>
      <c r="F74" s="14"/>
      <c r="G74" s="15"/>
      <c r="H74" s="14"/>
      <c r="J74" s="15"/>
      <c r="K74" s="15"/>
      <c r="L74" s="15"/>
    </row>
    <row r="75" spans="2:12" ht="20" customHeight="1">
      <c r="B75" s="13"/>
      <c r="D75" s="5"/>
      <c r="E75" s="6"/>
      <c r="F75" s="7"/>
      <c r="J75" s="15"/>
      <c r="K75" s="15"/>
      <c r="L75" s="15"/>
    </row>
    <row r="76" spans="2:12" ht="20" customHeight="1">
      <c r="B76" s="13"/>
      <c r="D76" s="5"/>
      <c r="E76" s="6"/>
      <c r="F76" s="14"/>
      <c r="G76" s="17"/>
      <c r="H76" s="17"/>
      <c r="J76" s="15"/>
      <c r="K76" s="15"/>
      <c r="L76" s="15"/>
    </row>
    <row r="77" spans="2:12" ht="20" customHeight="1">
      <c r="B77" s="13"/>
      <c r="D77" s="5"/>
      <c r="E77" s="6"/>
      <c r="F77" s="14"/>
      <c r="J77" s="15"/>
      <c r="K77" s="15"/>
      <c r="L77" s="15"/>
    </row>
    <row r="78" spans="2:12" ht="20" customHeight="1">
      <c r="B78" s="13"/>
      <c r="D78" s="5"/>
      <c r="E78" s="8"/>
      <c r="F78" s="14"/>
      <c r="J78" s="15"/>
      <c r="K78" s="15"/>
      <c r="L78" s="15"/>
    </row>
    <row r="79" spans="2:12" ht="20" customHeight="1">
      <c r="B79" s="13"/>
      <c r="D79" s="5"/>
      <c r="E79" s="6"/>
      <c r="F79" s="14"/>
      <c r="J79" s="15"/>
      <c r="K79" s="15"/>
      <c r="L79" s="15"/>
    </row>
    <row r="80" spans="2:12" ht="20" customHeight="1">
      <c r="B80" s="13"/>
      <c r="D80" s="5"/>
      <c r="E80" s="6"/>
      <c r="F80" s="14"/>
      <c r="J80" s="15"/>
      <c r="K80" s="15"/>
      <c r="L80" s="15"/>
    </row>
    <row r="81" spans="2:12" ht="20" customHeight="1">
      <c r="B81" s="13"/>
      <c r="D81" s="5"/>
      <c r="E81" s="6"/>
      <c r="F81" s="14"/>
      <c r="J81" s="15"/>
      <c r="K81" s="15"/>
      <c r="L81" s="15"/>
    </row>
    <row r="82" spans="2:12" ht="20" customHeight="1">
      <c r="B82" s="13"/>
      <c r="D82" s="5"/>
      <c r="E82" s="6"/>
      <c r="F82" s="15"/>
      <c r="J82" s="15"/>
      <c r="K82" s="15"/>
      <c r="L82" s="15"/>
    </row>
    <row r="83" spans="2:12" ht="20" customHeight="1">
      <c r="B83" s="13"/>
      <c r="D83" s="5"/>
      <c r="E83" s="6"/>
      <c r="F83" s="15"/>
      <c r="J83" s="15"/>
      <c r="K83" s="15"/>
      <c r="L83" s="15"/>
    </row>
    <row r="84" spans="2:12" ht="20" customHeight="1">
      <c r="B84" s="13"/>
      <c r="D84" s="5"/>
      <c r="E84" s="6"/>
      <c r="F84" s="15"/>
      <c r="J84" s="15"/>
      <c r="K84" s="15"/>
      <c r="L84" s="15"/>
    </row>
    <row r="85" spans="2:12" s="4" customFormat="1" ht="20" customHeight="1">
      <c r="B85" s="13"/>
      <c r="C85" s="3"/>
      <c r="D85" s="5"/>
      <c r="E85" s="6"/>
      <c r="F85" s="14"/>
      <c r="G85" s="16"/>
      <c r="H85" s="16"/>
      <c r="I85"/>
      <c r="J85" s="18"/>
      <c r="K85" s="18"/>
      <c r="L85" s="18"/>
    </row>
    <row r="86" spans="2:12" ht="26.25" customHeight="1">
      <c r="B86" s="13"/>
      <c r="D86" s="5"/>
      <c r="E86" s="6"/>
      <c r="F86" s="15"/>
      <c r="J86" s="15"/>
      <c r="K86" s="15"/>
      <c r="L86" s="15"/>
    </row>
    <row r="87" spans="2:6" ht="25.5" customHeight="1">
      <c r="B87" s="13"/>
      <c r="D87" s="5"/>
      <c r="E87" s="6"/>
      <c r="F87" s="7"/>
    </row>
    <row r="88" spans="2:11" ht="29.25" customHeight="1">
      <c r="B88" s="13"/>
      <c r="D88" s="5"/>
      <c r="E88" s="6"/>
      <c r="J88" s="1"/>
      <c r="K88" s="1"/>
    </row>
    <row r="89" spans="2:5" ht="28.5" customHeight="1">
      <c r="B89" s="13"/>
      <c r="D89" s="5"/>
      <c r="E89" s="6"/>
    </row>
    <row r="90" spans="2:5" ht="14" customHeight="1">
      <c r="B90" s="13"/>
      <c r="D90" s="5"/>
      <c r="E90" s="6"/>
    </row>
    <row r="91" spans="2:5" ht="14" customHeight="1">
      <c r="B91" s="13"/>
      <c r="D91" s="5"/>
      <c r="E91" s="6"/>
    </row>
    <row r="92" spans="2:5" ht="14" customHeight="1">
      <c r="B92" s="13"/>
      <c r="D92" s="5"/>
      <c r="E92" s="6"/>
    </row>
    <row r="93" spans="2:5" ht="14" customHeight="1">
      <c r="B93" s="13"/>
      <c r="D93" s="5"/>
      <c r="E93" s="6"/>
    </row>
    <row r="94" spans="2:5" ht="14" customHeight="1">
      <c r="B94" s="13"/>
      <c r="D94" s="5"/>
      <c r="E94" s="6"/>
    </row>
    <row r="95" spans="2:5" ht="14" customHeight="1">
      <c r="B95" s="13"/>
      <c r="D95" s="5"/>
      <c r="E95" s="6"/>
    </row>
    <row r="96" spans="2:5" ht="14" customHeight="1">
      <c r="B96" s="13"/>
      <c r="D96" s="5"/>
      <c r="E96" s="6"/>
    </row>
    <row r="97" spans="2:5" ht="14" customHeight="1">
      <c r="B97" s="13"/>
      <c r="D97" s="5"/>
      <c r="E97" s="6"/>
    </row>
    <row r="98" spans="2:5" ht="14" customHeight="1">
      <c r="B98" s="13"/>
      <c r="D98" s="5"/>
      <c r="E98" s="6"/>
    </row>
    <row r="99" spans="2:5" ht="14" customHeight="1">
      <c r="B99" s="13"/>
      <c r="D99" s="5"/>
      <c r="E99" s="6"/>
    </row>
    <row r="100" spans="2:5" ht="14" customHeight="1">
      <c r="B100" s="13"/>
      <c r="D100" s="5"/>
      <c r="E100" s="6"/>
    </row>
    <row r="101" spans="2:5" ht="14" customHeight="1">
      <c r="B101" s="13"/>
      <c r="D101" s="5"/>
      <c r="E101" s="6"/>
    </row>
    <row r="102" spans="2:5" ht="14" customHeight="1">
      <c r="B102" s="13"/>
      <c r="D102" s="5"/>
      <c r="E102" s="6"/>
    </row>
    <row r="103" spans="2:5" ht="14" customHeight="1">
      <c r="B103" s="13"/>
      <c r="D103" s="5"/>
      <c r="E103" s="6"/>
    </row>
    <row r="104" spans="2:5" ht="14" customHeight="1">
      <c r="B104" s="13"/>
      <c r="D104" s="5"/>
      <c r="E104" s="6"/>
    </row>
    <row r="105" spans="2:5" ht="14" customHeight="1">
      <c r="B105" s="13"/>
      <c r="D105" s="5"/>
      <c r="E105" s="6"/>
    </row>
    <row r="106" spans="2:5" ht="14" customHeight="1">
      <c r="B106" s="13"/>
      <c r="C106" s="10"/>
      <c r="D106" s="11"/>
      <c r="E106" s="6"/>
    </row>
    <row r="107" spans="2:14" ht="14" customHeight="1">
      <c r="B107" s="12"/>
      <c r="C107" s="12"/>
      <c r="D107" s="12"/>
      <c r="E107" s="8"/>
      <c r="N107" s="9"/>
    </row>
    <row r="108" spans="2:14" ht="14" customHeight="1">
      <c r="B108" s="13"/>
      <c r="C108" s="10"/>
      <c r="D108" s="11"/>
      <c r="E108" s="6"/>
      <c r="N108" s="9"/>
    </row>
    <row r="109" spans="2:5" ht="14" customHeight="1">
      <c r="B109" s="12"/>
      <c r="C109" s="12"/>
      <c r="D109" s="12"/>
      <c r="E109" s="8"/>
    </row>
    <row r="110" spans="2:5" ht="14" customHeight="1">
      <c r="B110" s="12"/>
      <c r="C110" s="12"/>
      <c r="D110" s="12"/>
      <c r="E110" s="8"/>
    </row>
    <row r="111" spans="2:5" ht="14" customHeight="1">
      <c r="B111" s="12"/>
      <c r="C111" s="12"/>
      <c r="D111" s="12"/>
      <c r="E111" s="8"/>
    </row>
    <row r="112" spans="2:5" ht="14" customHeight="1">
      <c r="B112" s="12"/>
      <c r="C112" s="12"/>
      <c r="D112" s="12"/>
      <c r="E112" s="8"/>
    </row>
    <row r="113" spans="2:5" ht="14" customHeight="1">
      <c r="B113" s="12"/>
      <c r="C113" s="12"/>
      <c r="D113" s="12"/>
      <c r="E113" s="8"/>
    </row>
    <row r="114" spans="2:5" ht="14" customHeight="1">
      <c r="B114" s="12"/>
      <c r="C114" s="12"/>
      <c r="D114" s="12"/>
      <c r="E114" s="8"/>
    </row>
    <row r="115" spans="2:5" ht="14" customHeight="1">
      <c r="B115" s="12"/>
      <c r="C115" s="12"/>
      <c r="D115" s="12"/>
      <c r="E115" s="8"/>
    </row>
    <row r="116" spans="2:5" ht="14" customHeight="1">
      <c r="B116" s="12"/>
      <c r="C116" s="12"/>
      <c r="D116" s="12"/>
      <c r="E116" s="8"/>
    </row>
    <row r="117" spans="2:5" ht="14" customHeight="1">
      <c r="B117" s="12"/>
      <c r="C117" s="12"/>
      <c r="D117" s="12"/>
      <c r="E117" s="8"/>
    </row>
    <row r="118" spans="2:5" ht="14" customHeight="1">
      <c r="B118" s="12"/>
      <c r="C118" s="12"/>
      <c r="D118" s="12"/>
      <c r="E118" s="8"/>
    </row>
    <row r="119" ht="14" customHeight="1"/>
    <row r="120" ht="14" customHeight="1"/>
    <row r="121" ht="14" customHeight="1"/>
    <row r="122" ht="14" customHeight="1"/>
    <row r="123" ht="14" customHeight="1"/>
    <row r="124" ht="14" customHeight="1"/>
    <row r="125" ht="14" customHeight="1"/>
    <row r="126" ht="14" customHeight="1"/>
    <row r="127" ht="14" customHeight="1"/>
    <row r="128" ht="14" customHeight="1"/>
    <row r="129" ht="14" customHeight="1"/>
    <row r="130" ht="14" customHeight="1"/>
    <row r="131" ht="14" customHeight="1"/>
    <row r="132" ht="14" customHeight="1"/>
    <row r="133" ht="14" customHeight="1"/>
    <row r="134" ht="14" customHeight="1"/>
    <row r="135" ht="14" customHeight="1"/>
    <row r="136" ht="14" customHeight="1"/>
    <row r="137" ht="14" customHeight="1"/>
    <row r="138" ht="14" customHeight="1"/>
    <row r="139" ht="14" customHeight="1"/>
    <row r="140" ht="14" customHeight="1"/>
    <row r="141" ht="14" customHeight="1"/>
    <row r="142" ht="14" customHeight="1"/>
    <row r="143" ht="14" customHeight="1"/>
    <row r="144" ht="14" customHeight="1"/>
    <row r="145" ht="14" customHeight="1"/>
    <row r="146" ht="14" customHeight="1"/>
    <row r="147" ht="14" customHeight="1"/>
    <row r="148" ht="14" customHeight="1"/>
    <row r="149" ht="14" customHeight="1"/>
    <row r="150" ht="14" customHeight="1"/>
    <row r="151" ht="14" customHeight="1"/>
    <row r="152" ht="14" customHeight="1"/>
    <row r="153" ht="14" customHeight="1"/>
    <row r="154" ht="14" customHeight="1"/>
    <row r="155" ht="14" customHeight="1"/>
    <row r="156" ht="14" customHeight="1"/>
    <row r="157" ht="14" customHeight="1"/>
    <row r="158" ht="14" customHeight="1"/>
    <row r="159" ht="14" customHeight="1"/>
    <row r="160" ht="14" customHeight="1"/>
    <row r="161" ht="14" customHeight="1"/>
    <row r="162" ht="14" customHeight="1"/>
    <row r="163" ht="14" customHeight="1"/>
    <row r="164" ht="14" customHeight="1"/>
    <row r="165" ht="14" customHeight="1"/>
    <row r="166" ht="14" customHeight="1"/>
    <row r="167" ht="14" customHeight="1"/>
    <row r="168" ht="14" customHeight="1"/>
    <row r="169" ht="14" customHeight="1"/>
    <row r="170" ht="14" customHeight="1"/>
    <row r="171" ht="14" customHeight="1"/>
    <row r="172" ht="14" customHeight="1"/>
    <row r="173" ht="14" customHeight="1"/>
    <row r="174" ht="14" customHeight="1"/>
    <row r="175" ht="14" customHeight="1"/>
    <row r="176" ht="14" customHeight="1"/>
    <row r="177" ht="14" customHeight="1"/>
    <row r="178" ht="14" customHeight="1"/>
    <row r="179" ht="14" customHeight="1"/>
    <row r="180" ht="14" customHeight="1"/>
    <row r="181" ht="14" customHeight="1"/>
    <row r="182" ht="14" customHeight="1"/>
    <row r="183" ht="14" customHeight="1"/>
    <row r="184" ht="14" customHeight="1"/>
    <row r="185" ht="14" customHeight="1"/>
    <row r="186" ht="14" customHeight="1"/>
    <row r="187" ht="14" customHeight="1"/>
    <row r="188" ht="14" customHeight="1"/>
    <row r="189" ht="14" customHeight="1"/>
    <row r="190" ht="14" customHeight="1"/>
    <row r="191" ht="14" customHeight="1"/>
    <row r="192" ht="14" customHeight="1"/>
    <row r="193" ht="14" customHeight="1"/>
    <row r="194" ht="14" customHeight="1"/>
    <row r="195" ht="14" customHeight="1"/>
    <row r="196" ht="14" customHeight="1"/>
    <row r="197" ht="14" customHeight="1"/>
    <row r="198" ht="14" customHeight="1"/>
    <row r="199" ht="14" customHeight="1"/>
    <row r="200" ht="14" customHeight="1"/>
    <row r="201" ht="14" customHeight="1"/>
    <row r="202" ht="14" customHeight="1"/>
    <row r="203" ht="14" customHeight="1"/>
    <row r="204" ht="14" customHeight="1"/>
    <row r="205" ht="14" customHeight="1"/>
    <row r="206" ht="14" customHeight="1"/>
    <row r="207" ht="14" customHeight="1"/>
    <row r="208" ht="14" customHeight="1"/>
    <row r="209" ht="14" customHeight="1"/>
    <row r="210" ht="14" customHeight="1"/>
    <row r="211" ht="14" customHeight="1"/>
    <row r="212" ht="14" customHeight="1"/>
    <row r="213" ht="14" customHeight="1"/>
    <row r="214" ht="14" customHeight="1"/>
    <row r="215" ht="14" customHeight="1"/>
    <row r="216" ht="14" customHeight="1"/>
    <row r="217" ht="14" customHeight="1"/>
    <row r="218" ht="14" customHeight="1"/>
    <row r="219" ht="14" customHeight="1"/>
    <row r="220" ht="14" customHeight="1"/>
    <row r="221" ht="14" customHeight="1"/>
    <row r="222" ht="14" customHeight="1"/>
    <row r="223" ht="14" customHeight="1"/>
    <row r="224" ht="14" customHeight="1"/>
    <row r="225" ht="14" customHeight="1"/>
    <row r="226" ht="14" customHeight="1"/>
    <row r="227" ht="14" customHeight="1"/>
    <row r="228" ht="14" customHeight="1"/>
    <row r="229" ht="14" customHeight="1"/>
    <row r="230" ht="14" customHeight="1"/>
    <row r="231" ht="14" customHeight="1"/>
    <row r="232" ht="14" customHeight="1"/>
    <row r="233" ht="14" customHeight="1"/>
    <row r="234" ht="14" customHeight="1"/>
    <row r="235" ht="14" customHeight="1"/>
    <row r="236" ht="14" customHeight="1"/>
    <row r="237" ht="14" customHeight="1"/>
    <row r="238" ht="14" customHeight="1"/>
    <row r="239" ht="14" customHeight="1"/>
    <row r="240" ht="14" customHeight="1"/>
    <row r="241" ht="14" customHeight="1"/>
    <row r="242" ht="14" customHeight="1"/>
    <row r="243" ht="14" customHeight="1"/>
    <row r="244" ht="14" customHeight="1"/>
    <row r="245" ht="14" customHeight="1"/>
    <row r="246" ht="14" customHeight="1"/>
    <row r="247" ht="14" customHeight="1"/>
    <row r="248" ht="14" customHeight="1"/>
    <row r="249" ht="14" customHeight="1"/>
    <row r="250" ht="14" customHeight="1"/>
    <row r="251" ht="14" customHeight="1"/>
    <row r="252" ht="14" customHeight="1"/>
    <row r="253" ht="14" customHeight="1"/>
    <row r="254" ht="14" customHeight="1"/>
    <row r="255" ht="14" customHeight="1"/>
    <row r="256" ht="14" customHeight="1"/>
    <row r="257" ht="14" customHeight="1"/>
    <row r="258" ht="14" customHeight="1"/>
    <row r="259" ht="14" customHeight="1"/>
    <row r="260" ht="14" customHeight="1"/>
    <row r="261" ht="14" customHeight="1"/>
    <row r="262" ht="14" customHeight="1"/>
    <row r="263" ht="14" customHeight="1"/>
    <row r="264" ht="14" customHeight="1"/>
    <row r="265" ht="14" customHeight="1"/>
    <row r="266" ht="14" customHeight="1"/>
    <row r="267" ht="14" customHeight="1"/>
    <row r="268" ht="14" customHeight="1"/>
    <row r="269" ht="14" customHeight="1"/>
    <row r="270" ht="14" customHeight="1"/>
    <row r="271" ht="14" customHeight="1"/>
    <row r="272" ht="14" customHeight="1"/>
    <row r="273" ht="14" customHeight="1"/>
    <row r="274" ht="14" customHeight="1"/>
    <row r="275" ht="14" customHeight="1"/>
    <row r="276" ht="14" customHeight="1"/>
    <row r="277" ht="14" customHeight="1"/>
    <row r="278" ht="14" customHeight="1"/>
    <row r="279" ht="14" customHeight="1"/>
    <row r="280" ht="14" customHeight="1"/>
    <row r="281" ht="14" customHeight="1"/>
    <row r="282" ht="14" customHeight="1"/>
    <row r="283" ht="14" customHeight="1"/>
    <row r="284" ht="14" customHeight="1"/>
    <row r="285" ht="14" customHeight="1"/>
    <row r="286" ht="14" customHeight="1"/>
    <row r="287" ht="14" customHeight="1"/>
    <row r="288" ht="14" customHeight="1"/>
    <row r="289" ht="14" customHeight="1"/>
    <row r="290" ht="14" customHeight="1"/>
    <row r="291" ht="14" customHeight="1"/>
    <row r="292" ht="14" customHeight="1"/>
    <row r="293" ht="14" customHeight="1"/>
    <row r="294" ht="14" customHeight="1"/>
    <row r="295" ht="14" customHeight="1"/>
    <row r="296" ht="14" customHeight="1"/>
    <row r="297" ht="14" customHeight="1"/>
    <row r="298" ht="14" customHeight="1"/>
    <row r="299" ht="14" customHeight="1"/>
    <row r="300" ht="14" customHeight="1"/>
    <row r="301" ht="14" customHeight="1"/>
    <row r="302" ht="14" customHeight="1"/>
    <row r="303" ht="14" customHeight="1"/>
    <row r="304" ht="14" customHeight="1"/>
    <row r="305" ht="14" customHeight="1"/>
    <row r="306" ht="14" customHeight="1"/>
    <row r="307" ht="14" customHeight="1"/>
    <row r="308" ht="14" customHeight="1"/>
    <row r="309" ht="14" customHeight="1"/>
    <row r="310" ht="14" customHeight="1">
      <c r="F310" s="7"/>
    </row>
    <row r="311" ht="14" customHeight="1">
      <c r="F311" s="7"/>
    </row>
    <row r="312" ht="14" customHeight="1">
      <c r="F312" s="7"/>
    </row>
    <row r="313" ht="14" customHeight="1">
      <c r="F313" s="7"/>
    </row>
    <row r="314" ht="14" customHeight="1">
      <c r="F314" s="7"/>
    </row>
    <row r="315" ht="14" customHeight="1"/>
    <row r="316" ht="14" customHeight="1"/>
    <row r="317" ht="14" customHeight="1"/>
    <row r="318" ht="14" customHeight="1"/>
    <row r="319" ht="14" customHeight="1"/>
    <row r="320" ht="14" customHeight="1"/>
  </sheetData>
  <mergeCells count="1">
    <mergeCell ref="B73:D7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45" r:id="rId1"/>
  <rowBreaks count="1" manualBreakCount="1">
    <brk id="73" max="16383" man="1"/>
  </rowBreaks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FCSF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Microsoft Office User</cp:lastModifiedBy>
  <cp:lastPrinted>2021-06-08T14:03:50Z</cp:lastPrinted>
  <dcterms:created xsi:type="dcterms:W3CDTF">2014-02-04T12:23:07Z</dcterms:created>
  <dcterms:modified xsi:type="dcterms:W3CDTF">2021-06-08T14:03:55Z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FCSF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